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625" activeTab="0"/>
  </bookViews>
  <sheets>
    <sheet name="อส.56_1" sheetId="1" r:id="rId1"/>
  </sheets>
  <definedNames>
    <definedName name="_xlnm.Print_Titles" localSheetId="0">'อส.56_1'!$9:$11</definedName>
  </definedNames>
  <calcPr fullCalcOnLoad="1"/>
</workbook>
</file>

<file path=xl/sharedStrings.xml><?xml version="1.0" encoding="utf-8"?>
<sst xmlns="http://schemas.openxmlformats.org/spreadsheetml/2006/main" count="119" uniqueCount="104">
  <si>
    <t xml:space="preserve">                                                         คำของบประมาณรายจ่ายประจำปีงบประมาณ พ.ศ. 2556                                                                                    </t>
  </si>
  <si>
    <t xml:space="preserve">ระดับหน่วยงาน    </t>
  </si>
  <si>
    <t>แผนงาน       1        2</t>
  </si>
  <si>
    <t xml:space="preserve">แบบคำขอ อส.56 (1)    </t>
  </si>
  <si>
    <t xml:space="preserve">ผลผลิต        1        2        3       4 </t>
  </si>
  <si>
    <t xml:space="preserve">                                                    หน่วย : บาท  </t>
  </si>
  <si>
    <t>งบประมาณ</t>
  </si>
  <si>
    <t>งบรายจ่าย - รายการ</t>
  </si>
  <si>
    <t>ปี 2555</t>
  </si>
  <si>
    <t>ปี 2556</t>
  </si>
  <si>
    <t>คำชี้แจง</t>
  </si>
  <si>
    <t>(ทะเบียนรายการ   ประเภทรายการ ของสำนักงบประมาณ)</t>
  </si>
  <si>
    <t>รวมทั้งสิ้น</t>
  </si>
  <si>
    <t>1.1 ค่าตอบแทน ใช้สอยและวัสดุ</t>
  </si>
  <si>
    <t>1.1.1 ค่าตอบแทน</t>
  </si>
  <si>
    <t xml:space="preserve">  (1) ค่าอาหารทำการนอกเวลา</t>
  </si>
  <si>
    <t xml:space="preserve">  (2) ค่าตอบแทนผู้ปฏิบัติงานให้ราชการ</t>
  </si>
  <si>
    <t xml:space="preserve"> </t>
  </si>
  <si>
    <t>1.1.2 ค่าใช้สอย</t>
  </si>
  <si>
    <t xml:space="preserve">  (1)  ค่าเบี้ยเลี้ยง ค่าเช่าที่พักและค่าพาหนะ </t>
  </si>
  <si>
    <t xml:space="preserve">  (2)  ค่าซ่อมแซมยานพาหนะและขนส่ง</t>
  </si>
  <si>
    <t xml:space="preserve">  (3)  ค่าซ่อมแซมครุภัณฑ์ </t>
  </si>
  <si>
    <t xml:space="preserve">  (4) ค่าซ่อมแซมสิ่งก่อสร้าง</t>
  </si>
  <si>
    <t xml:space="preserve">  (5) ค่าเช่าทรัพย์สิน</t>
  </si>
  <si>
    <t xml:space="preserve">  (6) ค่าจ้างเหมาบริการ</t>
  </si>
  <si>
    <t xml:space="preserve">  (7) ค่าใช้จ่ายในการสัมมนาและฝึกอบรม</t>
  </si>
  <si>
    <t xml:space="preserve">  (8) ค่ารับรองและพิธีการ</t>
  </si>
  <si>
    <t xml:space="preserve">  (9) ค่าภาษีและค่าธรรมเนียม </t>
  </si>
  <si>
    <t xml:space="preserve">  (10) ค่าโฆษณาและเผยแพร่</t>
  </si>
  <si>
    <t xml:space="preserve">  (11) ค่าใช้จ่ายในการรณรงค์</t>
  </si>
  <si>
    <t xml:space="preserve">  (12) ค่าจ้างเหมาพนักงาน</t>
  </si>
  <si>
    <t xml:space="preserve">  (13) ค่าบำรุงและซ่อมแซมระบบโปรแกรม</t>
  </si>
  <si>
    <t xml:space="preserve">  (14) ค่าซ่อมแซมบำรุงรักษาทรัพย์สิน</t>
  </si>
  <si>
    <t xml:space="preserve">  (15) ค่าประชุมสัมมนาเชิงปฏิบัติการ</t>
  </si>
  <si>
    <t xml:space="preserve">  (16) เงินสมทบทุนประกันสังคม </t>
  </si>
  <si>
    <t>1.1.3 ค่าวัสดุ</t>
  </si>
  <si>
    <t xml:space="preserve">  (1)  วัสดุสำนักงาน </t>
  </si>
  <si>
    <t xml:space="preserve">  (2)  วัสดุเชื้อเพลิงและหล่อลื่น </t>
  </si>
  <si>
    <t xml:space="preserve">  (3)  วัสดุไฟฟ้าและวิทยุ </t>
  </si>
  <si>
    <t xml:space="preserve">  (4)  วัสดุโฆษณาและเผยแพร่ </t>
  </si>
  <si>
    <t xml:space="preserve">  (5)  วัสดุคอมพิวเตอร์</t>
  </si>
  <si>
    <t xml:space="preserve">  (6) วัสดุก่อสร้าง</t>
  </si>
  <si>
    <t xml:space="preserve">  (7) วัสดุงานบ้านงานครัว</t>
  </si>
  <si>
    <t xml:space="preserve">  (8) วัสดุเวชภัณฑ์</t>
  </si>
  <si>
    <t xml:space="preserve">  (9) วัสดุสนามและการฝึก</t>
  </si>
  <si>
    <t xml:space="preserve">                   ระบุจำนวนหน่วย / ราคา</t>
  </si>
  <si>
    <t xml:space="preserve">  (10) วัสดุการศึกษา</t>
  </si>
  <si>
    <t xml:space="preserve">  (11) วัสดุหนังสือ วารสารและตำรา</t>
  </si>
  <si>
    <t xml:space="preserve">  (12) วัสดุวิทยาศาสตร์และการแพทย์</t>
  </si>
  <si>
    <t xml:space="preserve">  (13) วัสดุคอมพิวเตอร์</t>
  </si>
  <si>
    <t xml:space="preserve">  (14) วัสดุสำรวจ</t>
  </si>
  <si>
    <t xml:space="preserve">  (15) วัสดุแผนที่และภาพถ่ายทางอากาศ</t>
  </si>
  <si>
    <t xml:space="preserve">  (16) วัสดุการเกษตร </t>
  </si>
  <si>
    <t xml:space="preserve">  (17) วัสดุยานพาหนะและขนส่ง</t>
  </si>
  <si>
    <t>1.1.4  ค่าสาธารณูปโภค</t>
  </si>
  <si>
    <t xml:space="preserve">(1) ค่าไฟฟ้า </t>
  </si>
  <si>
    <t xml:space="preserve">(2) ค่าน้ำประปา </t>
  </si>
  <si>
    <t xml:space="preserve">(3) ค่าโทรศัพท์ </t>
  </si>
  <si>
    <t>(4) ค่าบริการสื่อสารและโทรคมนาคม</t>
  </si>
  <si>
    <t>2.1 ค่าครุภัณฑ์</t>
  </si>
  <si>
    <t xml:space="preserve">  (1) ราคาต่อหน่วยต่ำกว่า 1 ล้านบาท</t>
  </si>
  <si>
    <t xml:space="preserve">  (2) ราคาต่อหน่วยตั้งแต่ 1 ล้านบาทขึ้นไป</t>
  </si>
  <si>
    <t xml:space="preserve">                 ระบุเหตุผลความจำเป็นและรายละเอียดค่าใช้จ่ายในการตั้งงบประมาณ</t>
  </si>
  <si>
    <t xml:space="preserve">                 อัตราราคาค่างานต่อหน่วย</t>
  </si>
  <si>
    <t xml:space="preserve">                 บัญชีราคามาตรฐาน สำนักงบประมาณ</t>
  </si>
  <si>
    <t xml:space="preserve">                 ราคามาตรฐานของหน่วยงานราชการอื่น ได้แก่........................................</t>
  </si>
  <si>
    <t>2.2 ค่าที่ดินและสิ่งก่อสร้าง</t>
  </si>
  <si>
    <t xml:space="preserve">  (1) ราคาต่อหน่วยต่ำกว่า 10 ล้านบาท</t>
  </si>
  <si>
    <t xml:space="preserve">  (2) ราคาต่อหน่วยตั้งแต่ 10 ล้านบาทขึ้นไป</t>
  </si>
  <si>
    <t xml:space="preserve">    (1.1) ค่าที่ดิน</t>
  </si>
  <si>
    <t>3. งบเงินอุดหนุน</t>
  </si>
  <si>
    <t>3.1 เงินอุดหนุนทั่วไป</t>
  </si>
  <si>
    <t xml:space="preserve"> 1) เงินอุดหนุนทั่วไป :……..........................…….</t>
  </si>
  <si>
    <t>3.2 เงินอุดหนุนเฉพาะกิจ</t>
  </si>
  <si>
    <t xml:space="preserve"> 1) เงินอุดหนุนเฉพาะกิจ :…..................………..</t>
  </si>
  <si>
    <t>4. งบรายจ่ายอื่น</t>
  </si>
  <si>
    <t>4.1 ........................................................................</t>
  </si>
  <si>
    <t xml:space="preserve">  1. งบบุคลากร และค่าใช้จ่ายอื่น ที่เกี่ยวกับบุคลากรยังไม่ต้องทำ</t>
  </si>
  <si>
    <t xml:space="preserve">  2. เพื่อประโยชน์ในการจัดทำขอให้หน่วยงานใช้ทะเบียนรายการ   ประเภทรายการของสำนักงบประมาณเท่านั้น  กรุณาอย่าเพิ่มประเภทรายการใหม่โดยไม่จำเป็น</t>
  </si>
  <si>
    <t xml:space="preserve">  3. ตามแบบฟอร์มฯ ให้เลือกเฉพาะ (ระบุ) งบรายจ่าย และรายการที่มีงบประมาณเท่านั้น </t>
  </si>
  <si>
    <r>
      <t>1.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งบดำเนินงาน</t>
    </r>
  </si>
  <si>
    <r>
      <t>2.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งบลงทุน</t>
    </r>
  </si>
  <si>
    <r>
      <t>หมายเหตุ</t>
    </r>
    <r>
      <rPr>
        <b/>
        <sz val="15"/>
        <rFont val="TH SarabunPSK"/>
        <family val="2"/>
      </rPr>
      <t xml:space="preserve"> </t>
    </r>
  </si>
  <si>
    <t xml:space="preserve">สำนัก/กอง </t>
  </si>
  <si>
    <t>โครงการ จัดทำเครื่องหมายแนวเขตพื้นที่ป่าอนุรักษ์</t>
  </si>
  <si>
    <t xml:space="preserve">กิจกรรม </t>
  </si>
  <si>
    <t>1 ปลูกต้นไม้แสดงแนวเขต</t>
  </si>
  <si>
    <t>ปลูกต้นไม้แสดงแนวเขต เช่น ต้นไม้มีดอก ปลูกเสริมป่า ปลูกต้นไม้มีหนาม ปลูกแนวกันชน</t>
  </si>
  <si>
    <t>(200 ต้น/ไร่) จำนวน 10,000 ไร่ อัตราไร่ละ 3,800 บาท</t>
  </si>
  <si>
    <t xml:space="preserve">2 จัดทำมาตรฐานระวางแผนที่ 1: 4,000 </t>
  </si>
  <si>
    <t>จัดทำมาตรฐานระวางแผนที่ 1: 4,000 จำนวน 4,000 ระวางๆ ละ 6,000 บาท</t>
  </si>
  <si>
    <t>3 ทำทางตรวจการ</t>
  </si>
  <si>
    <t>ทำทางตรวจการ จำนวน 1,000 กม.ๆ ละ 9,000 บาท  (สบอ.ละ 200 กม.)</t>
  </si>
  <si>
    <t>ทำรั้วลวดหนาม 500 กม.ๆ ละ 200,000 บาท เป็นเงิน 100,000,000 บาท</t>
  </si>
  <si>
    <t>ทำคันคูป้องกันสัตว์ออก 200 กม.ๆ ละ 50,000 บาท เป็นเงิน 10,000,000 บาท</t>
  </si>
  <si>
    <t>เสาหลักปูนขนาดใหญ่ 500 หลักๆ ละ 30,000 บาท เป็นเงิน 15,000,000 บาท</t>
  </si>
  <si>
    <t>กิจกรรมงาน/โครงการ จัดทำเครื่องหมายแนวเขตพื้นที่ป่าอนุรักษ์</t>
  </si>
  <si>
    <t>ค่าใช้จ่ายในการประชาคมหมู่บ้านรอบแนวเขต จำนวน 2,000 หมู่บ้านๆ ละ 20,000 บาท</t>
  </si>
  <si>
    <t xml:space="preserve">ค่าใช้จ่ายในการประชาสัมพันธ์เผยแพร่การจัดทำเครื่องหมายแสดงแนวเขต </t>
  </si>
  <si>
    <t>จำนวน 2,000 หมู่บ้านๆ ละ 20,000 บาท</t>
  </si>
  <si>
    <t>ค่าจัดทำเอกสารประกอบการประชาคมและประชาสัมพันธ์เผยแพร่</t>
  </si>
  <si>
    <t xml:space="preserve"> จำนวน 2,000 หมู่บ้านๆ ละ 10,000 บาท</t>
  </si>
  <si>
    <t>4 สร้างแนวป้องกัน</t>
  </si>
  <si>
    <t>หน่วยปฎิบัติ  กลุ่ม 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</si>
</sst>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_-;\-* #,##0_-;_-* &quot;-&quot;??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45" applyFont="1">
      <alignment/>
      <protection/>
    </xf>
    <xf numFmtId="0" fontId="22" fillId="0" borderId="0" xfId="45" applyFont="1" applyAlignment="1">
      <alignment horizontal="center"/>
      <protection/>
    </xf>
    <xf numFmtId="0" fontId="22" fillId="0" borderId="0" xfId="45" applyFont="1" applyAlignment="1">
      <alignment horizontal="left"/>
      <protection/>
    </xf>
    <xf numFmtId="0" fontId="22" fillId="0" borderId="0" xfId="45" applyFont="1" applyAlignment="1">
      <alignment horizontal="right"/>
      <protection/>
    </xf>
    <xf numFmtId="0" fontId="22" fillId="0" borderId="0" xfId="45" applyFont="1">
      <alignment/>
      <protection/>
    </xf>
    <xf numFmtId="0" fontId="20" fillId="0" borderId="0" xfId="45" applyFont="1" applyAlignment="1">
      <alignment horizontal="right"/>
      <protection/>
    </xf>
    <xf numFmtId="0" fontId="22" fillId="0" borderId="10" xfId="45" applyFont="1" applyBorder="1" applyAlignment="1">
      <alignment horizontal="center"/>
      <protection/>
    </xf>
    <xf numFmtId="0" fontId="22" fillId="0" borderId="11" xfId="45" applyFont="1" applyBorder="1" applyAlignment="1">
      <alignment horizontal="center"/>
      <protection/>
    </xf>
    <xf numFmtId="0" fontId="22" fillId="0" borderId="12" xfId="45" applyFont="1" applyBorder="1" applyAlignment="1">
      <alignment horizontal="center"/>
      <protection/>
    </xf>
    <xf numFmtId="0" fontId="20" fillId="0" borderId="13" xfId="45" applyFont="1" applyBorder="1" applyAlignment="1">
      <alignment horizontal="center"/>
      <protection/>
    </xf>
    <xf numFmtId="0" fontId="22" fillId="0" borderId="14" xfId="45" applyFont="1" applyBorder="1" applyAlignment="1">
      <alignment horizontal="center"/>
      <protection/>
    </xf>
    <xf numFmtId="0" fontId="22" fillId="0" borderId="15" xfId="45" applyFont="1" applyBorder="1">
      <alignment/>
      <protection/>
    </xf>
    <xf numFmtId="0" fontId="20" fillId="0" borderId="16" xfId="45" applyFont="1" applyBorder="1" applyAlignment="1">
      <alignment horizontal="center"/>
      <protection/>
    </xf>
    <xf numFmtId="0" fontId="20" fillId="0" borderId="14" xfId="45" applyFont="1" applyBorder="1" applyAlignment="1">
      <alignment horizontal="center"/>
      <protection/>
    </xf>
    <xf numFmtId="0" fontId="22" fillId="0" borderId="11" xfId="45" applyFont="1" applyBorder="1">
      <alignment/>
      <protection/>
    </xf>
    <xf numFmtId="0" fontId="20" fillId="0" borderId="12" xfId="45" applyFont="1" applyBorder="1">
      <alignment/>
      <protection/>
    </xf>
    <xf numFmtId="0" fontId="20" fillId="0" borderId="11" xfId="45" applyFont="1" applyBorder="1">
      <alignment/>
      <protection/>
    </xf>
    <xf numFmtId="0" fontId="20" fillId="0" borderId="11" xfId="45" applyFont="1" applyBorder="1" applyAlignment="1">
      <alignment vertical="center"/>
      <protection/>
    </xf>
    <xf numFmtId="0" fontId="20" fillId="0" borderId="12" xfId="45" applyFont="1" applyBorder="1" applyAlignment="1">
      <alignment vertical="center"/>
      <protection/>
    </xf>
    <xf numFmtId="0" fontId="20" fillId="0" borderId="0" xfId="45" applyFont="1" applyAlignment="1">
      <alignment vertical="center"/>
      <protection/>
    </xf>
    <xf numFmtId="0" fontId="22" fillId="0" borderId="12" xfId="45" applyFont="1" applyBorder="1">
      <alignment/>
      <protection/>
    </xf>
    <xf numFmtId="0" fontId="20" fillId="0" borderId="14" xfId="45" applyFont="1" applyBorder="1">
      <alignment/>
      <protection/>
    </xf>
    <xf numFmtId="0" fontId="24" fillId="0" borderId="0" xfId="45" applyFont="1">
      <alignment/>
      <protection/>
    </xf>
    <xf numFmtId="0" fontId="25" fillId="0" borderId="0" xfId="45" applyFont="1">
      <alignment/>
      <protection/>
    </xf>
    <xf numFmtId="0" fontId="26" fillId="0" borderId="0" xfId="45" applyFont="1">
      <alignment/>
      <protection/>
    </xf>
    <xf numFmtId="0" fontId="22" fillId="0" borderId="15" xfId="45" applyFont="1" applyBorder="1" applyAlignment="1">
      <alignment horizontal="center"/>
      <protection/>
    </xf>
    <xf numFmtId="0" fontId="20" fillId="0" borderId="17" xfId="0" applyFont="1" applyBorder="1" applyAlignment="1">
      <alignment/>
    </xf>
    <xf numFmtId="0" fontId="21" fillId="0" borderId="0" xfId="45" applyFont="1" applyAlignment="1">
      <alignment horizontal="center"/>
      <protection/>
    </xf>
    <xf numFmtId="43" fontId="20" fillId="0" borderId="18" xfId="33" applyFont="1" applyFill="1" applyBorder="1" applyAlignment="1">
      <alignment/>
    </xf>
    <xf numFmtId="43" fontId="20" fillId="0" borderId="0" xfId="33" applyFont="1" applyAlignment="1">
      <alignment/>
    </xf>
    <xf numFmtId="43" fontId="22" fillId="0" borderId="0" xfId="33" applyFont="1" applyAlignment="1">
      <alignment horizontal="center"/>
    </xf>
    <xf numFmtId="43" fontId="22" fillId="0" borderId="10" xfId="33" applyFont="1" applyBorder="1" applyAlignment="1">
      <alignment horizontal="center"/>
    </xf>
    <xf numFmtId="43" fontId="22" fillId="0" borderId="14" xfId="33" applyFont="1" applyBorder="1" applyAlignment="1">
      <alignment horizontal="center"/>
    </xf>
    <xf numFmtId="43" fontId="20" fillId="0" borderId="17" xfId="33" applyFont="1" applyBorder="1" applyAlignment="1">
      <alignment horizontal="center"/>
    </xf>
    <xf numFmtId="43" fontId="20" fillId="0" borderId="12" xfId="33" applyFont="1" applyFill="1" applyBorder="1" applyAlignment="1">
      <alignment/>
    </xf>
    <xf numFmtId="43" fontId="20" fillId="0" borderId="18" xfId="33" applyFont="1" applyFill="1" applyBorder="1" applyAlignment="1">
      <alignment vertical="center"/>
    </xf>
    <xf numFmtId="43" fontId="20" fillId="0" borderId="19" xfId="33" applyFont="1" applyFill="1" applyBorder="1" applyAlignment="1">
      <alignment/>
    </xf>
    <xf numFmtId="43" fontId="26" fillId="0" borderId="0" xfId="33" applyFont="1" applyAlignment="1">
      <alignment/>
    </xf>
    <xf numFmtId="43" fontId="20" fillId="0" borderId="12" xfId="33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ละเอียดงบรายจ่าย-รายการ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87</xdr:row>
      <xdr:rowOff>0</xdr:rowOff>
    </xdr:from>
    <xdr:ext cx="57150" cy="352425"/>
    <xdr:sp fLocksText="0">
      <xdr:nvSpPr>
        <xdr:cNvPr id="1" name="Text Box 3"/>
        <xdr:cNvSpPr txBox="1">
          <a:spLocks noChangeArrowheads="1"/>
        </xdr:cNvSpPr>
      </xdr:nvSpPr>
      <xdr:spPr>
        <a:xfrm>
          <a:off x="10448925" y="234696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66675</xdr:rowOff>
    </xdr:from>
    <xdr:ext cx="57150" cy="352425"/>
    <xdr:sp fLocksText="0">
      <xdr:nvSpPr>
        <xdr:cNvPr id="2" name="Text Box 4"/>
        <xdr:cNvSpPr txBox="1">
          <a:spLocks noChangeArrowheads="1"/>
        </xdr:cNvSpPr>
      </xdr:nvSpPr>
      <xdr:spPr>
        <a:xfrm>
          <a:off x="10448925" y="251364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47625</xdr:colOff>
      <xdr:row>54</xdr:row>
      <xdr:rowOff>28575</xdr:rowOff>
    </xdr:from>
    <xdr:to>
      <xdr:col>4</xdr:col>
      <xdr:colOff>171450</xdr:colOff>
      <xdr:row>58</xdr:row>
      <xdr:rowOff>228600</xdr:rowOff>
    </xdr:to>
    <xdr:sp>
      <xdr:nvSpPr>
        <xdr:cNvPr id="3" name="AutoShape 13"/>
        <xdr:cNvSpPr>
          <a:spLocks/>
        </xdr:cNvSpPr>
      </xdr:nvSpPr>
      <xdr:spPr>
        <a:xfrm>
          <a:off x="6076950" y="14468475"/>
          <a:ext cx="123825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47625</xdr:colOff>
      <xdr:row>87</xdr:row>
      <xdr:rowOff>76200</xdr:rowOff>
    </xdr:from>
    <xdr:to>
      <xdr:col>4</xdr:col>
      <xdr:colOff>238125</xdr:colOff>
      <xdr:row>93</xdr:row>
      <xdr:rowOff>219075</xdr:rowOff>
    </xdr:to>
    <xdr:sp>
      <xdr:nvSpPr>
        <xdr:cNvPr id="4" name="AutoShape 19"/>
        <xdr:cNvSpPr>
          <a:spLocks/>
        </xdr:cNvSpPr>
      </xdr:nvSpPr>
      <xdr:spPr>
        <a:xfrm>
          <a:off x="6076950" y="23545800"/>
          <a:ext cx="190500" cy="1743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1257300</xdr:colOff>
      <xdr:row>4</xdr:row>
      <xdr:rowOff>85725</xdr:rowOff>
    </xdr:from>
    <xdr:to>
      <xdr:col>1</xdr:col>
      <xdr:colOff>1371600</xdr:colOff>
      <xdr:row>4</xdr:row>
      <xdr:rowOff>209550</xdr:rowOff>
    </xdr:to>
    <xdr:sp>
      <xdr:nvSpPr>
        <xdr:cNvPr id="5" name="Rectangle 15"/>
        <xdr:cNvSpPr>
          <a:spLocks/>
        </xdr:cNvSpPr>
      </xdr:nvSpPr>
      <xdr:spPr>
        <a:xfrm>
          <a:off x="1314450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85725</xdr:rowOff>
    </xdr:from>
    <xdr:to>
      <xdr:col>1</xdr:col>
      <xdr:colOff>666750</xdr:colOff>
      <xdr:row>3</xdr:row>
      <xdr:rowOff>209550</xdr:rowOff>
    </xdr:to>
    <xdr:sp>
      <xdr:nvSpPr>
        <xdr:cNvPr id="6" name="Rectangle 15"/>
        <xdr:cNvSpPr>
          <a:spLocks/>
        </xdr:cNvSpPr>
      </xdr:nvSpPr>
      <xdr:spPr>
        <a:xfrm>
          <a:off x="609600" y="723900"/>
          <a:ext cx="11430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904875</xdr:colOff>
      <xdr:row>3</xdr:row>
      <xdr:rowOff>85725</xdr:rowOff>
    </xdr:from>
    <xdr:to>
      <xdr:col>1</xdr:col>
      <xdr:colOff>1019175</xdr:colOff>
      <xdr:row>3</xdr:row>
      <xdr:rowOff>209550</xdr:rowOff>
    </xdr:to>
    <xdr:sp>
      <xdr:nvSpPr>
        <xdr:cNvPr id="7" name="Rectangle 15"/>
        <xdr:cNvSpPr>
          <a:spLocks/>
        </xdr:cNvSpPr>
      </xdr:nvSpPr>
      <xdr:spPr>
        <a:xfrm>
          <a:off x="962025" y="72390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561975</xdr:colOff>
      <xdr:row>4</xdr:row>
      <xdr:rowOff>95250</xdr:rowOff>
    </xdr:from>
    <xdr:to>
      <xdr:col>1</xdr:col>
      <xdr:colOff>676275</xdr:colOff>
      <xdr:row>4</xdr:row>
      <xdr:rowOff>219075</xdr:rowOff>
    </xdr:to>
    <xdr:sp>
      <xdr:nvSpPr>
        <xdr:cNvPr id="8" name="Rectangle 15"/>
        <xdr:cNvSpPr>
          <a:spLocks/>
        </xdr:cNvSpPr>
      </xdr:nvSpPr>
      <xdr:spPr>
        <a:xfrm>
          <a:off x="619125" y="1009650"/>
          <a:ext cx="114300" cy="1238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914400</xdr:colOff>
      <xdr:row>4</xdr:row>
      <xdr:rowOff>95250</xdr:rowOff>
    </xdr:from>
    <xdr:to>
      <xdr:col>1</xdr:col>
      <xdr:colOff>1028700</xdr:colOff>
      <xdr:row>4</xdr:row>
      <xdr:rowOff>219075</xdr:rowOff>
    </xdr:to>
    <xdr:sp>
      <xdr:nvSpPr>
        <xdr:cNvPr id="9" name="Rectangle 15"/>
        <xdr:cNvSpPr>
          <a:spLocks/>
        </xdr:cNvSpPr>
      </xdr:nvSpPr>
      <xdr:spPr>
        <a:xfrm>
          <a:off x="971550" y="1009650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1628775</xdr:colOff>
      <xdr:row>4</xdr:row>
      <xdr:rowOff>85725</xdr:rowOff>
    </xdr:from>
    <xdr:to>
      <xdr:col>1</xdr:col>
      <xdr:colOff>1743075</xdr:colOff>
      <xdr:row>4</xdr:row>
      <xdr:rowOff>209550</xdr:rowOff>
    </xdr:to>
    <xdr:sp>
      <xdr:nvSpPr>
        <xdr:cNvPr id="10" name="Rectangle 15"/>
        <xdr:cNvSpPr>
          <a:spLocks/>
        </xdr:cNvSpPr>
      </xdr:nvSpPr>
      <xdr:spPr>
        <a:xfrm>
          <a:off x="1685925" y="1000125"/>
          <a:ext cx="114300" cy="123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9"/>
  <sheetViews>
    <sheetView tabSelected="1" zoomScalePageLayoutView="0" workbookViewId="0" topLeftCell="B1">
      <selection activeCell="C9" sqref="C9:D9"/>
    </sheetView>
  </sheetViews>
  <sheetFormatPr defaultColWidth="9.140625" defaultRowHeight="21.75"/>
  <cols>
    <col min="1" max="1" width="0.85546875" style="1" customWidth="1"/>
    <col min="2" max="2" width="54.421875" style="1" customWidth="1"/>
    <col min="3" max="3" width="17.140625" style="1" customWidth="1"/>
    <col min="4" max="4" width="18.00390625" style="30" customWidth="1"/>
    <col min="5" max="5" width="66.28125" style="1" customWidth="1"/>
    <col min="6" max="6" width="1.57421875" style="1" customWidth="1"/>
    <col min="7" max="16384" width="9.140625" style="1" customWidth="1"/>
  </cols>
  <sheetData>
    <row r="1" ht="6.75" customHeight="1"/>
    <row r="2" spans="2:5" ht="21.75" customHeight="1">
      <c r="B2" s="28" t="s">
        <v>0</v>
      </c>
      <c r="C2" s="28"/>
      <c r="D2" s="28"/>
      <c r="E2" s="28"/>
    </row>
    <row r="3" spans="2:5" ht="21.75" customHeight="1">
      <c r="B3" s="2"/>
      <c r="C3" s="3" t="s">
        <v>103</v>
      </c>
      <c r="D3" s="31"/>
      <c r="E3" s="4" t="s">
        <v>1</v>
      </c>
    </row>
    <row r="4" spans="2:5" ht="21.75" customHeight="1">
      <c r="B4" s="3" t="s">
        <v>2</v>
      </c>
      <c r="C4" s="3" t="s">
        <v>83</v>
      </c>
      <c r="D4" s="31"/>
      <c r="E4" s="4" t="s">
        <v>3</v>
      </c>
    </row>
    <row r="5" spans="2:5" ht="21.75" customHeight="1">
      <c r="B5" s="3" t="s">
        <v>4</v>
      </c>
      <c r="C5" s="2"/>
      <c r="D5" s="31"/>
      <c r="E5" s="2"/>
    </row>
    <row r="6" spans="2:5" ht="21.75" customHeight="1">
      <c r="B6" s="3" t="s">
        <v>84</v>
      </c>
      <c r="C6" s="2"/>
      <c r="D6" s="31"/>
      <c r="E6" s="2"/>
    </row>
    <row r="7" spans="2:5" ht="21.75" customHeight="1">
      <c r="B7" s="3" t="s">
        <v>85</v>
      </c>
      <c r="C7" s="2"/>
      <c r="D7" s="31"/>
      <c r="E7" s="2"/>
    </row>
    <row r="8" spans="2:5" ht="19.5" customHeight="1">
      <c r="B8" s="5" t="s">
        <v>96</v>
      </c>
      <c r="E8" s="6" t="s">
        <v>5</v>
      </c>
    </row>
    <row r="9" spans="2:5" ht="21.75">
      <c r="B9" s="7"/>
      <c r="C9" s="26" t="s">
        <v>6</v>
      </c>
      <c r="D9" s="27"/>
      <c r="E9" s="7"/>
    </row>
    <row r="10" spans="2:5" ht="21.75">
      <c r="B10" s="8" t="s">
        <v>7</v>
      </c>
      <c r="C10" s="7" t="s">
        <v>8</v>
      </c>
      <c r="D10" s="32" t="s">
        <v>9</v>
      </c>
      <c r="E10" s="9" t="s">
        <v>10</v>
      </c>
    </row>
    <row r="11" spans="2:5" ht="21.75">
      <c r="B11" s="10" t="s">
        <v>11</v>
      </c>
      <c r="C11" s="11"/>
      <c r="D11" s="33"/>
      <c r="E11" s="11"/>
    </row>
    <row r="12" spans="2:5" ht="21.75">
      <c r="B12" s="12" t="s">
        <v>12</v>
      </c>
      <c r="C12" s="13"/>
      <c r="D12" s="34">
        <f>SUM(D13+D60+D88+D93)</f>
        <v>296000000</v>
      </c>
      <c r="E12" s="14"/>
    </row>
    <row r="13" spans="2:5" ht="21.75">
      <c r="B13" s="15" t="s">
        <v>80</v>
      </c>
      <c r="C13" s="16"/>
      <c r="D13" s="35">
        <f>SUM(D14)</f>
        <v>100000000</v>
      </c>
      <c r="E13" s="16"/>
    </row>
    <row r="14" spans="2:5" ht="21.75">
      <c r="B14" s="15" t="s">
        <v>13</v>
      </c>
      <c r="C14" s="16"/>
      <c r="D14" s="29">
        <f>SUM(D15+D18+D36)</f>
        <v>100000000</v>
      </c>
      <c r="E14" s="16"/>
    </row>
    <row r="15" spans="2:5" ht="21.75">
      <c r="B15" s="15" t="s">
        <v>14</v>
      </c>
      <c r="C15" s="16"/>
      <c r="D15" s="29">
        <f>SUM(D16+D17)</f>
        <v>0</v>
      </c>
      <c r="E15" s="16"/>
    </row>
    <row r="16" spans="2:5" ht="21.75">
      <c r="B16" s="17" t="s">
        <v>15</v>
      </c>
      <c r="C16" s="16"/>
      <c r="D16" s="29"/>
      <c r="E16" s="16"/>
    </row>
    <row r="17" spans="2:5" ht="21.75">
      <c r="B17" s="17" t="s">
        <v>16</v>
      </c>
      <c r="C17" s="16"/>
      <c r="D17" s="29"/>
      <c r="E17" s="16" t="s">
        <v>17</v>
      </c>
    </row>
    <row r="18" spans="2:5" ht="21.75">
      <c r="B18" s="15" t="s">
        <v>18</v>
      </c>
      <c r="C18" s="16"/>
      <c r="D18" s="29">
        <f>SUM(D19+D20+D21+D22+D23+D24+D25+D26+D27+D28+D29+D31+D32+D33+D34+D35)</f>
        <v>80000000</v>
      </c>
      <c r="E18" s="16"/>
    </row>
    <row r="19" spans="2:5" s="20" customFormat="1" ht="21.75">
      <c r="B19" s="18" t="s">
        <v>19</v>
      </c>
      <c r="C19" s="19"/>
      <c r="D19" s="36"/>
      <c r="E19" s="19" t="s">
        <v>17</v>
      </c>
    </row>
    <row r="20" spans="2:5" s="20" customFormat="1" ht="21.75">
      <c r="B20" s="18" t="s">
        <v>20</v>
      </c>
      <c r="C20" s="19"/>
      <c r="D20" s="36"/>
      <c r="E20" s="19" t="s">
        <v>17</v>
      </c>
    </row>
    <row r="21" spans="2:5" s="20" customFormat="1" ht="21.75">
      <c r="B21" s="18" t="s">
        <v>21</v>
      </c>
      <c r="C21" s="19"/>
      <c r="D21" s="36"/>
      <c r="E21" s="19" t="s">
        <v>17</v>
      </c>
    </row>
    <row r="22" spans="2:5" s="20" customFormat="1" ht="21.75">
      <c r="B22" s="18" t="s">
        <v>22</v>
      </c>
      <c r="C22" s="19"/>
      <c r="D22" s="36"/>
      <c r="E22" s="19"/>
    </row>
    <row r="23" spans="2:5" s="20" customFormat="1" ht="21.75">
      <c r="B23" s="18" t="s">
        <v>23</v>
      </c>
      <c r="C23" s="19"/>
      <c r="D23" s="36"/>
      <c r="E23" s="19"/>
    </row>
    <row r="24" spans="2:5" s="20" customFormat="1" ht="21.75">
      <c r="B24" s="18" t="s">
        <v>24</v>
      </c>
      <c r="C24" s="19"/>
      <c r="D24" s="36"/>
      <c r="E24" s="19"/>
    </row>
    <row r="25" spans="2:5" s="20" customFormat="1" ht="21.75">
      <c r="B25" s="18" t="s">
        <v>25</v>
      </c>
      <c r="C25" s="19"/>
      <c r="D25" s="36">
        <v>40000000</v>
      </c>
      <c r="E25" s="39" t="s">
        <v>97</v>
      </c>
    </row>
    <row r="26" spans="2:5" s="20" customFormat="1" ht="21.75">
      <c r="B26" s="18" t="s">
        <v>26</v>
      </c>
      <c r="C26" s="19"/>
      <c r="D26" s="36"/>
      <c r="E26" s="19"/>
    </row>
    <row r="27" spans="2:5" s="20" customFormat="1" ht="21.75">
      <c r="B27" s="18" t="s">
        <v>27</v>
      </c>
      <c r="C27" s="19"/>
      <c r="D27" s="36"/>
      <c r="E27" s="19"/>
    </row>
    <row r="28" spans="2:5" s="20" customFormat="1" ht="21" customHeight="1">
      <c r="B28" s="18" t="s">
        <v>28</v>
      </c>
      <c r="C28" s="19"/>
      <c r="D28" s="36">
        <v>40000000</v>
      </c>
      <c r="E28" s="19" t="s">
        <v>98</v>
      </c>
    </row>
    <row r="29" spans="3:5" s="20" customFormat="1" ht="21" customHeight="1">
      <c r="C29" s="19"/>
      <c r="D29" s="36"/>
      <c r="E29" s="19" t="s">
        <v>99</v>
      </c>
    </row>
    <row r="30" spans="2:5" s="20" customFormat="1" ht="21" customHeight="1">
      <c r="B30" s="18" t="s">
        <v>29</v>
      </c>
      <c r="C30" s="19"/>
      <c r="D30" s="36"/>
      <c r="E30" s="19"/>
    </row>
    <row r="31" spans="2:5" s="20" customFormat="1" ht="21" customHeight="1">
      <c r="B31" s="18" t="s">
        <v>30</v>
      </c>
      <c r="C31" s="19"/>
      <c r="D31" s="36"/>
      <c r="E31" s="19"/>
    </row>
    <row r="32" spans="2:5" s="20" customFormat="1" ht="21" customHeight="1">
      <c r="B32" s="18" t="s">
        <v>31</v>
      </c>
      <c r="C32" s="19"/>
      <c r="D32" s="36"/>
      <c r="E32" s="19"/>
    </row>
    <row r="33" spans="2:5" s="20" customFormat="1" ht="21" customHeight="1">
      <c r="B33" s="18" t="s">
        <v>32</v>
      </c>
      <c r="C33" s="19"/>
      <c r="D33" s="36"/>
      <c r="E33" s="19"/>
    </row>
    <row r="34" spans="2:5" s="20" customFormat="1" ht="21" customHeight="1">
      <c r="B34" s="18" t="s">
        <v>33</v>
      </c>
      <c r="C34" s="19"/>
      <c r="D34" s="36"/>
      <c r="E34" s="19"/>
    </row>
    <row r="35" spans="2:5" s="20" customFormat="1" ht="21" customHeight="1">
      <c r="B35" s="19" t="s">
        <v>34</v>
      </c>
      <c r="C35" s="19"/>
      <c r="D35" s="36"/>
      <c r="E35" s="19" t="s">
        <v>17</v>
      </c>
    </row>
    <row r="36" spans="2:5" ht="21" customHeight="1">
      <c r="B36" s="15" t="s">
        <v>35</v>
      </c>
      <c r="C36" s="16"/>
      <c r="D36" s="29">
        <f>SUM(D37+D39+D40+D41+D42+D43+D44+D45+D46+D47+D48+D49+D50+D51+D52+D53+D54)</f>
        <v>20000000</v>
      </c>
      <c r="E36" s="16"/>
    </row>
    <row r="37" spans="2:5" s="20" customFormat="1" ht="21" customHeight="1">
      <c r="B37" s="18" t="s">
        <v>36</v>
      </c>
      <c r="C37" s="19"/>
      <c r="D37" s="36">
        <v>20000000</v>
      </c>
      <c r="E37" s="19" t="s">
        <v>100</v>
      </c>
    </row>
    <row r="38" spans="2:5" s="20" customFormat="1" ht="21" customHeight="1">
      <c r="B38" s="18"/>
      <c r="C38" s="19"/>
      <c r="D38" s="36"/>
      <c r="E38" s="19" t="s">
        <v>101</v>
      </c>
    </row>
    <row r="39" spans="2:5" s="20" customFormat="1" ht="21" customHeight="1">
      <c r="B39" s="18" t="s">
        <v>37</v>
      </c>
      <c r="C39" s="19"/>
      <c r="D39" s="36"/>
      <c r="E39" s="19"/>
    </row>
    <row r="40" spans="2:5" s="20" customFormat="1" ht="21" customHeight="1">
      <c r="B40" s="18" t="s">
        <v>38</v>
      </c>
      <c r="C40" s="19"/>
      <c r="D40" s="36"/>
      <c r="E40" s="19" t="s">
        <v>17</v>
      </c>
    </row>
    <row r="41" spans="2:5" s="20" customFormat="1" ht="21" customHeight="1">
      <c r="B41" s="19" t="s">
        <v>39</v>
      </c>
      <c r="C41" s="19"/>
      <c r="D41" s="36"/>
      <c r="E41" s="19" t="s">
        <v>17</v>
      </c>
    </row>
    <row r="42" spans="2:5" s="20" customFormat="1" ht="21" customHeight="1">
      <c r="B42" s="19" t="s">
        <v>40</v>
      </c>
      <c r="C42" s="19"/>
      <c r="D42" s="36"/>
      <c r="E42" s="19" t="s">
        <v>17</v>
      </c>
    </row>
    <row r="43" spans="2:5" s="20" customFormat="1" ht="21" customHeight="1">
      <c r="B43" s="18" t="s">
        <v>41</v>
      </c>
      <c r="C43" s="19"/>
      <c r="D43" s="36"/>
      <c r="E43" s="19"/>
    </row>
    <row r="44" spans="2:5" s="20" customFormat="1" ht="21" customHeight="1">
      <c r="B44" s="18" t="s">
        <v>42</v>
      </c>
      <c r="C44" s="19"/>
      <c r="D44" s="36"/>
      <c r="E44" s="19"/>
    </row>
    <row r="45" spans="2:5" s="20" customFormat="1" ht="21" customHeight="1">
      <c r="B45" s="18" t="s">
        <v>43</v>
      </c>
      <c r="C45" s="19"/>
      <c r="D45" s="36"/>
      <c r="E45" s="19"/>
    </row>
    <row r="46" spans="2:5" s="20" customFormat="1" ht="21" customHeight="1">
      <c r="B46" s="18" t="s">
        <v>44</v>
      </c>
      <c r="C46" s="19"/>
      <c r="D46" s="36"/>
      <c r="E46" s="19"/>
    </row>
    <row r="47" spans="2:5" s="20" customFormat="1" ht="21" customHeight="1">
      <c r="B47" s="18" t="s">
        <v>46</v>
      </c>
      <c r="C47" s="19"/>
      <c r="D47" s="36"/>
      <c r="E47" s="19"/>
    </row>
    <row r="48" spans="2:5" s="20" customFormat="1" ht="21" customHeight="1">
      <c r="B48" s="18" t="s">
        <v>47</v>
      </c>
      <c r="C48" s="19"/>
      <c r="D48" s="36"/>
      <c r="E48" s="19"/>
    </row>
    <row r="49" spans="2:5" s="20" customFormat="1" ht="21" customHeight="1">
      <c r="B49" s="18" t="s">
        <v>48</v>
      </c>
      <c r="C49" s="19"/>
      <c r="D49" s="36"/>
      <c r="E49" s="19"/>
    </row>
    <row r="50" spans="2:5" s="20" customFormat="1" ht="21" customHeight="1">
      <c r="B50" s="18" t="s">
        <v>49</v>
      </c>
      <c r="C50" s="19"/>
      <c r="D50" s="36"/>
      <c r="E50" s="19" t="s">
        <v>17</v>
      </c>
    </row>
    <row r="51" spans="2:5" s="20" customFormat="1" ht="21" customHeight="1">
      <c r="B51" s="18" t="s">
        <v>50</v>
      </c>
      <c r="C51" s="19"/>
      <c r="D51" s="36"/>
      <c r="E51" s="19"/>
    </row>
    <row r="52" spans="2:5" s="20" customFormat="1" ht="21" customHeight="1">
      <c r="B52" s="18" t="s">
        <v>51</v>
      </c>
      <c r="C52" s="19"/>
      <c r="D52" s="36"/>
      <c r="E52" s="19"/>
    </row>
    <row r="53" spans="2:5" s="20" customFormat="1" ht="21" customHeight="1">
      <c r="B53" s="18" t="s">
        <v>52</v>
      </c>
      <c r="C53" s="19"/>
      <c r="D53" s="36"/>
      <c r="E53" s="19" t="s">
        <v>17</v>
      </c>
    </row>
    <row r="54" spans="2:5" s="20" customFormat="1" ht="21" customHeight="1">
      <c r="B54" s="18" t="s">
        <v>53</v>
      </c>
      <c r="C54" s="19"/>
      <c r="D54" s="36"/>
      <c r="E54" s="19"/>
    </row>
    <row r="55" spans="2:5" ht="21" customHeight="1">
      <c r="B55" s="15" t="s">
        <v>54</v>
      </c>
      <c r="C55" s="16"/>
      <c r="D55" s="29">
        <f>SUM(D56+D57+D58+D59)</f>
        <v>0</v>
      </c>
      <c r="E55" s="16"/>
    </row>
    <row r="56" spans="2:5" ht="21" customHeight="1">
      <c r="B56" s="17" t="s">
        <v>55</v>
      </c>
      <c r="C56" s="16"/>
      <c r="D56" s="29"/>
      <c r="E56" s="16"/>
    </row>
    <row r="57" spans="2:5" ht="21" customHeight="1">
      <c r="B57" s="17" t="s">
        <v>56</v>
      </c>
      <c r="C57" s="16"/>
      <c r="D57" s="29"/>
      <c r="E57" s="16" t="s">
        <v>45</v>
      </c>
    </row>
    <row r="58" spans="2:5" ht="21" customHeight="1">
      <c r="B58" s="17" t="s">
        <v>57</v>
      </c>
      <c r="C58" s="16"/>
      <c r="D58" s="29"/>
      <c r="E58" s="16"/>
    </row>
    <row r="59" spans="2:5" ht="21" customHeight="1">
      <c r="B59" s="17" t="s">
        <v>58</v>
      </c>
      <c r="C59" s="16"/>
      <c r="D59" s="29"/>
      <c r="E59" s="16"/>
    </row>
    <row r="60" spans="2:5" ht="21" customHeight="1">
      <c r="B60" s="15" t="s">
        <v>81</v>
      </c>
      <c r="C60" s="16"/>
      <c r="D60" s="29">
        <f>D61+D64</f>
        <v>196000000</v>
      </c>
      <c r="E60" s="16"/>
    </row>
    <row r="61" spans="2:5" ht="21" customHeight="1">
      <c r="B61" s="15" t="s">
        <v>59</v>
      </c>
      <c r="C61" s="16"/>
      <c r="D61" s="29"/>
      <c r="E61" s="16"/>
    </row>
    <row r="62" spans="2:5" ht="21" customHeight="1">
      <c r="B62" s="21" t="s">
        <v>60</v>
      </c>
      <c r="C62" s="16"/>
      <c r="D62" s="29"/>
      <c r="E62" s="16"/>
    </row>
    <row r="63" spans="2:5" ht="21" customHeight="1">
      <c r="B63" s="15" t="s">
        <v>61</v>
      </c>
      <c r="C63" s="16"/>
      <c r="D63" s="29"/>
      <c r="E63" s="16"/>
    </row>
    <row r="64" spans="2:5" ht="21.75">
      <c r="B64" s="15" t="s">
        <v>66</v>
      </c>
      <c r="C64" s="16"/>
      <c r="D64" s="29">
        <f>D68+D70+D71+D72</f>
        <v>196000000</v>
      </c>
      <c r="E64" s="16"/>
    </row>
    <row r="65" spans="2:5" ht="21.75">
      <c r="B65" s="17" t="s">
        <v>67</v>
      </c>
      <c r="C65" s="16"/>
      <c r="D65" s="29"/>
      <c r="E65" s="16"/>
    </row>
    <row r="66" spans="2:5" ht="21.75">
      <c r="B66" s="17" t="s">
        <v>68</v>
      </c>
      <c r="C66" s="16"/>
      <c r="D66" s="29"/>
      <c r="E66" s="16"/>
    </row>
    <row r="67" spans="2:5" ht="21.75">
      <c r="B67" s="17" t="s">
        <v>69</v>
      </c>
      <c r="C67" s="16"/>
      <c r="D67" s="29"/>
      <c r="E67" s="16"/>
    </row>
    <row r="68" spans="2:5" ht="21.75">
      <c r="B68" s="17" t="s">
        <v>86</v>
      </c>
      <c r="C68" s="16"/>
      <c r="D68" s="29">
        <v>38000000</v>
      </c>
      <c r="E68" s="16" t="s">
        <v>87</v>
      </c>
    </row>
    <row r="69" spans="2:5" ht="21.75">
      <c r="B69" s="17"/>
      <c r="C69" s="16"/>
      <c r="D69" s="29"/>
      <c r="E69" s="16" t="s">
        <v>88</v>
      </c>
    </row>
    <row r="70" spans="2:5" ht="21.75">
      <c r="B70" s="17" t="s">
        <v>89</v>
      </c>
      <c r="C70" s="16"/>
      <c r="D70" s="29">
        <v>24000000</v>
      </c>
      <c r="E70" s="16" t="s">
        <v>90</v>
      </c>
    </row>
    <row r="71" spans="2:5" ht="21.75">
      <c r="B71" s="17" t="s">
        <v>91</v>
      </c>
      <c r="C71" s="16"/>
      <c r="D71" s="29">
        <v>9000000</v>
      </c>
      <c r="E71" s="16" t="s">
        <v>92</v>
      </c>
    </row>
    <row r="72" spans="2:5" ht="21.75">
      <c r="B72" s="17" t="s">
        <v>102</v>
      </c>
      <c r="C72" s="16"/>
      <c r="D72" s="29">
        <v>125000000</v>
      </c>
      <c r="E72" s="16" t="s">
        <v>93</v>
      </c>
    </row>
    <row r="73" spans="2:5" ht="21.75">
      <c r="B73" s="17"/>
      <c r="C73" s="16"/>
      <c r="D73" s="29"/>
      <c r="E73" s="16" t="s">
        <v>94</v>
      </c>
    </row>
    <row r="74" spans="2:5" ht="21.75">
      <c r="B74" s="17"/>
      <c r="C74" s="16"/>
      <c r="D74" s="29"/>
      <c r="E74" s="16" t="s">
        <v>95</v>
      </c>
    </row>
    <row r="75" spans="2:5" ht="21.75">
      <c r="B75" s="17"/>
      <c r="C75" s="16"/>
      <c r="D75" s="29"/>
      <c r="E75" s="16"/>
    </row>
    <row r="76" spans="2:5" ht="21.75">
      <c r="B76" s="17"/>
      <c r="C76" s="16"/>
      <c r="D76" s="29"/>
      <c r="E76" s="16"/>
    </row>
    <row r="77" spans="2:5" ht="21.75">
      <c r="B77" s="17"/>
      <c r="C77" s="16"/>
      <c r="D77" s="29"/>
      <c r="E77" s="16"/>
    </row>
    <row r="78" spans="2:5" ht="21.75">
      <c r="B78" s="17"/>
      <c r="C78" s="16"/>
      <c r="D78" s="29"/>
      <c r="E78" s="16"/>
    </row>
    <row r="79" spans="2:5" ht="21.75">
      <c r="B79" s="17"/>
      <c r="C79" s="16"/>
      <c r="D79" s="29"/>
      <c r="E79" s="16"/>
    </row>
    <row r="80" spans="2:5" ht="21.75">
      <c r="B80" s="17"/>
      <c r="C80" s="16"/>
      <c r="D80" s="29"/>
      <c r="E80" s="16"/>
    </row>
    <row r="81" spans="2:5" ht="21.75">
      <c r="B81" s="17"/>
      <c r="C81" s="16"/>
      <c r="D81" s="29"/>
      <c r="E81" s="16"/>
    </row>
    <row r="82" spans="2:5" ht="21.75">
      <c r="B82" s="17"/>
      <c r="C82" s="16"/>
      <c r="D82" s="29"/>
      <c r="E82" s="16"/>
    </row>
    <row r="83" spans="2:5" ht="21.75">
      <c r="B83" s="17"/>
      <c r="C83" s="16"/>
      <c r="D83" s="29"/>
      <c r="E83" s="16"/>
    </row>
    <row r="84" spans="2:5" ht="21.75">
      <c r="B84" s="17"/>
      <c r="C84" s="16"/>
      <c r="D84" s="29"/>
      <c r="E84" s="16" t="s">
        <v>62</v>
      </c>
    </row>
    <row r="85" spans="2:5" ht="21.75">
      <c r="B85" s="17"/>
      <c r="C85" s="16"/>
      <c r="D85" s="29"/>
      <c r="E85" s="16" t="s">
        <v>63</v>
      </c>
    </row>
    <row r="86" spans="2:5" ht="21.75">
      <c r="B86" s="17"/>
      <c r="C86" s="16"/>
      <c r="D86" s="29"/>
      <c r="E86" s="16" t="s">
        <v>64</v>
      </c>
    </row>
    <row r="87" spans="2:5" ht="21.75">
      <c r="B87" s="17"/>
      <c r="C87" s="16"/>
      <c r="D87" s="29"/>
      <c r="E87" s="16" t="s">
        <v>65</v>
      </c>
    </row>
    <row r="88" spans="2:5" ht="21.75">
      <c r="B88" s="15" t="s">
        <v>70</v>
      </c>
      <c r="C88" s="16"/>
      <c r="D88" s="29">
        <f>SUM(D89+D91)</f>
        <v>0</v>
      </c>
      <c r="E88" s="16" t="s">
        <v>17</v>
      </c>
    </row>
    <row r="89" spans="2:5" ht="21.75">
      <c r="B89" s="15" t="s">
        <v>71</v>
      </c>
      <c r="C89" s="16"/>
      <c r="D89" s="29"/>
      <c r="E89" s="16"/>
    </row>
    <row r="90" spans="2:5" ht="21.75">
      <c r="B90" s="17" t="s">
        <v>72</v>
      </c>
      <c r="C90" s="16"/>
      <c r="D90" s="29"/>
      <c r="E90" s="16" t="s">
        <v>17</v>
      </c>
    </row>
    <row r="91" spans="2:5" ht="21.75">
      <c r="B91" s="15" t="s">
        <v>73</v>
      </c>
      <c r="C91" s="16"/>
      <c r="D91" s="29"/>
      <c r="E91" s="16" t="s">
        <v>62</v>
      </c>
    </row>
    <row r="92" spans="2:5" ht="17.25" customHeight="1">
      <c r="B92" s="17" t="s">
        <v>74</v>
      </c>
      <c r="C92" s="16"/>
      <c r="D92" s="29"/>
      <c r="E92" s="16" t="s">
        <v>17</v>
      </c>
    </row>
    <row r="93" spans="2:5" ht="21.75">
      <c r="B93" s="15" t="s">
        <v>75</v>
      </c>
      <c r="C93" s="16"/>
      <c r="D93" s="29">
        <f>SUM(D94)</f>
        <v>0</v>
      </c>
      <c r="E93" s="16" t="s">
        <v>17</v>
      </c>
    </row>
    <row r="94" spans="2:5" ht="21.75">
      <c r="B94" s="17" t="s">
        <v>76</v>
      </c>
      <c r="C94" s="16"/>
      <c r="D94" s="29"/>
      <c r="E94" s="16" t="s">
        <v>17</v>
      </c>
    </row>
    <row r="95" spans="2:5" ht="18" customHeight="1">
      <c r="B95" s="22"/>
      <c r="C95" s="22"/>
      <c r="D95" s="37"/>
      <c r="E95" s="22"/>
    </row>
    <row r="96" ht="23.25">
      <c r="B96" s="23" t="s">
        <v>82</v>
      </c>
    </row>
    <row r="97" spans="2:4" s="25" customFormat="1" ht="19.5">
      <c r="B97" s="24" t="s">
        <v>77</v>
      </c>
      <c r="D97" s="38"/>
    </row>
    <row r="98" spans="2:4" s="25" customFormat="1" ht="19.5">
      <c r="B98" s="24" t="s">
        <v>78</v>
      </c>
      <c r="D98" s="38"/>
    </row>
    <row r="99" spans="2:4" s="25" customFormat="1" ht="19.5">
      <c r="B99" s="24" t="s">
        <v>79</v>
      </c>
      <c r="D99" s="38"/>
    </row>
  </sheetData>
  <sheetProtection/>
  <mergeCells count="2">
    <mergeCell ref="C9:D9"/>
    <mergeCell ref="B2:E2"/>
  </mergeCells>
  <printOptions horizontalCentered="1"/>
  <pageMargins left="0" right="0" top="0.48" bottom="0.2" header="0.15748031496062992" footer="0.11811023622047245"/>
  <pageSetup horizontalDpi="600" verticalDpi="600" orientation="landscape" paperSize="9" scale="98" r:id="rId2"/>
  <headerFooter alignWithMargins="0">
    <oddHeader>&amp;C&amp;P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USER</cp:lastModifiedBy>
  <dcterms:created xsi:type="dcterms:W3CDTF">2012-01-10T16:59:05Z</dcterms:created>
  <dcterms:modified xsi:type="dcterms:W3CDTF">2012-01-11T05:16:19Z</dcterms:modified>
  <cp:category/>
  <cp:version/>
  <cp:contentType/>
  <cp:contentStatus/>
</cp:coreProperties>
</file>