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activeTab="0"/>
  </bookViews>
  <sheets>
    <sheet name="อส.56(1)" sheetId="1" r:id="rId1"/>
    <sheet name="อส.56(2)" sheetId="2" r:id="rId2"/>
    <sheet name="อส.56(3)" sheetId="3" r:id="rId3"/>
    <sheet name="อส.56(4)" sheetId="4" r:id="rId4"/>
    <sheet name="จัดทำ" sheetId="5" r:id="rId5"/>
    <sheet name="จัดส่ง" sheetId="6" r:id="rId6"/>
  </sheets>
  <definedNames>
    <definedName name="_xlnm.Print_Titles" localSheetId="0">'อส.56(1)'!$9:$11</definedName>
    <definedName name="_xlnm.Print_Titles" localSheetId="3">'อส.56(4)'!$4:$5</definedName>
  </definedNames>
  <calcPr fullCalcOnLoad="1"/>
</workbook>
</file>

<file path=xl/sharedStrings.xml><?xml version="1.0" encoding="utf-8"?>
<sst xmlns="http://schemas.openxmlformats.org/spreadsheetml/2006/main" count="386" uniqueCount="276">
  <si>
    <t>งบประมาณ</t>
  </si>
  <si>
    <t xml:space="preserve"> </t>
  </si>
  <si>
    <t>งบรายจ่าย - รายการ</t>
  </si>
  <si>
    <t>1.1 ค่าตอบแทน ใช้สอยและวัสดุ</t>
  </si>
  <si>
    <t>1.1.1 ค่าตอบแทน</t>
  </si>
  <si>
    <t>1.1.2 ค่าใช้สอย</t>
  </si>
  <si>
    <t xml:space="preserve">  (1)  ค่าเบี้ยเลี้ยง ค่าเช่าที่พักและค่าพาหนะ </t>
  </si>
  <si>
    <t xml:space="preserve">  (2)  ค่าซ่อมแซมยานพาหนะและขนส่ง</t>
  </si>
  <si>
    <t xml:space="preserve">  (3)  ค่าซ่อมแซมครุภัณฑ์ </t>
  </si>
  <si>
    <t>1.1.3 ค่าวัสดุ</t>
  </si>
  <si>
    <t xml:space="preserve">  (1)  วัสดุสำนักงาน </t>
  </si>
  <si>
    <t xml:space="preserve">  (2)  วัสดุเชื้อเพลิงและหล่อลื่น </t>
  </si>
  <si>
    <t xml:space="preserve">  (3)  วัสดุไฟฟ้าและวิทยุ </t>
  </si>
  <si>
    <t xml:space="preserve">  (4)  วัสดุโฆษณาและเผยแพร่ </t>
  </si>
  <si>
    <t xml:space="preserve">  (5)  วัสดุคอมพิวเตอร์</t>
  </si>
  <si>
    <t>2.1 ค่าครุภัณฑ์</t>
  </si>
  <si>
    <t>2.2 ค่าที่ดินและสิ่งก่อสร้าง</t>
  </si>
  <si>
    <t>3.1 เงินอุดหนุนทั่วไป</t>
  </si>
  <si>
    <t>3.2 เงินอุดหนุนเฉพาะกิจ</t>
  </si>
  <si>
    <t xml:space="preserve"> 1) เงินอุดหนุนทั่วไป :……..........................…….</t>
  </si>
  <si>
    <t xml:space="preserve"> 1) เงินอุดหนุนเฉพาะกิจ :…..................………..</t>
  </si>
  <si>
    <t>4.1 ........................................................................</t>
  </si>
  <si>
    <t xml:space="preserve">  (2) ค่าตอบแทนผู้ปฏิบัติงานให้ราชการ</t>
  </si>
  <si>
    <t xml:space="preserve">  (4) ค่าซ่อมแซมสิ่งก่อสร้าง</t>
  </si>
  <si>
    <t xml:space="preserve">  (5) ค่าเช่าทรัพย์สิน</t>
  </si>
  <si>
    <t xml:space="preserve">  (6) ค่าจ้างเหมาบริการ</t>
  </si>
  <si>
    <t xml:space="preserve">  (7) ค่าใช้จ่ายในการสัมมนาและฝึกอบรม</t>
  </si>
  <si>
    <t xml:space="preserve">  (8) ค่ารับรองและพิธีการ</t>
  </si>
  <si>
    <t xml:space="preserve">  (6) วัสดุก่อสร้าง</t>
  </si>
  <si>
    <t xml:space="preserve">  (7) วัสดุงานบ้านงานครัว</t>
  </si>
  <si>
    <t xml:space="preserve">  (8) วัสดุเวชภัณฑ์</t>
  </si>
  <si>
    <t xml:space="preserve">  (9) วัสดุสนามและการฝึก</t>
  </si>
  <si>
    <t xml:space="preserve">  (10) วัสดุการศึกษา</t>
  </si>
  <si>
    <t xml:space="preserve">  (11) วัสดุหนังสือ วารสารและตำรา</t>
  </si>
  <si>
    <t xml:space="preserve">  (1) ราคาต่อหน่วยต่ำกว่า 1 ล้านบาท</t>
  </si>
  <si>
    <t xml:space="preserve">  (2) ราคาต่อหน่วยตั้งแต่ 1 ล้านบาทขึ้นไป</t>
  </si>
  <si>
    <t xml:space="preserve">    (1.1) ครุภัณฑ์สำนักงาน</t>
  </si>
  <si>
    <t xml:space="preserve">    (1.2) ครุภัณฑ์ยานพาหนะและขนส่ง</t>
  </si>
  <si>
    <t xml:space="preserve">    (1.3) ครุภัณฑ์คอมพิวเตอร์</t>
  </si>
  <si>
    <t xml:space="preserve">    (1.4) ครุภัณฑ์งานบ้านงานครัว</t>
  </si>
  <si>
    <t xml:space="preserve">    (1.5) ครุภัณฑ์โฆษณาและเผยแพร่</t>
  </si>
  <si>
    <t xml:space="preserve">    (1.6) ครุภัณฑ์ก่อสร้าง</t>
  </si>
  <si>
    <t xml:space="preserve">    (1.7) ครุภัณฑ์การเกษตร</t>
  </si>
  <si>
    <t xml:space="preserve">  (2) ราคาต่อหน่วยตั้งแต่ 10 ล้านบาทขึ้นไป</t>
  </si>
  <si>
    <t xml:space="preserve">  (1) ราคาต่อหน่วยต่ำกว่า 10 ล้านบาท</t>
  </si>
  <si>
    <t xml:space="preserve">    (1.1) ค่าที่ดิน</t>
  </si>
  <si>
    <t xml:space="preserve">    (1.3) ค่าปรับปรุงอาคารก่อสร้างที่พักอาศัยและสิ่งก่อสร้างประกอบ</t>
  </si>
  <si>
    <t xml:space="preserve">    (1.2) ค่าก่อสร้างอาคารที่พักอาศัยและสิ่งก่อสร้างประกอบ</t>
  </si>
  <si>
    <t xml:space="preserve">    (1.4) ค่าก่อสร้างอาคารที่ทำการและสิ่งก่อสร้างประกอบ</t>
  </si>
  <si>
    <t xml:space="preserve">    (1.5) ค่าปรับปรุงอาคารที่ทำการและสิ่งก่อสร้างประกอบ</t>
  </si>
  <si>
    <t>คำชี้แจง</t>
  </si>
  <si>
    <t>3. งบเงินอุดหนุน</t>
  </si>
  <si>
    <t xml:space="preserve">                 ระบุเหตุผลความจำเป็นและรายละเอียดค่าใช้จ่ายในการตั้งงบประมาณ</t>
  </si>
  <si>
    <t xml:space="preserve">                 อัตราราคาค่างานต่อหน่วย</t>
  </si>
  <si>
    <t xml:space="preserve">                 บัญชีราคามาตรฐาน สำนักงบประมาณ</t>
  </si>
  <si>
    <t xml:space="preserve">                 ราคามาตรฐานของหน่วยงานราชการอื่น ได้แก่........................................</t>
  </si>
  <si>
    <t>(ทะเบียนรายการ   ประเภทรายการ ของสำนักงบประมาณ)</t>
  </si>
  <si>
    <t xml:space="preserve">            (ระบุรายการ) </t>
  </si>
  <si>
    <t>4. งบรายจ่ายอื่น</t>
  </si>
  <si>
    <t>ปี 2555</t>
  </si>
  <si>
    <t>รวมทั้งสิ้น</t>
  </si>
  <si>
    <t>โครงการ..................................</t>
  </si>
  <si>
    <t>กิจกรรม ......................................</t>
  </si>
  <si>
    <t>กิจกรรมงาน/โครงการ.......................</t>
  </si>
  <si>
    <t xml:space="preserve">                     ระบุจำนวน / หน่วย / ระยะเวลา / อัตราค่าใช้จ่าย</t>
  </si>
  <si>
    <t xml:space="preserve">                   ระบุจำนวนหน่วย / ราคา</t>
  </si>
  <si>
    <t xml:space="preserve">ระดับหน่วยงาน    </t>
  </si>
  <si>
    <t xml:space="preserve">                                                    หน่วย : บาท  </t>
  </si>
  <si>
    <t>หน่วย : บาท</t>
  </si>
  <si>
    <t>เป้าหมาย</t>
  </si>
  <si>
    <t>หน่วยนับ</t>
  </si>
  <si>
    <t>จำนวน</t>
  </si>
  <si>
    <t>งบดำเนินงาน</t>
  </si>
  <si>
    <t>งบลงทุน</t>
  </si>
  <si>
    <t>งบเงินอุดหนุน</t>
  </si>
  <si>
    <t xml:space="preserve"> 1. หน่วยปฏิบัติ</t>
  </si>
  <si>
    <t xml:space="preserve"> 2. หน่วยปฏิบัติ</t>
  </si>
  <si>
    <t xml:space="preserve"> - ............................................</t>
  </si>
  <si>
    <t xml:space="preserve">ระดับ สบอ. </t>
  </si>
  <si>
    <t xml:space="preserve">หน่วย : บาท  </t>
  </si>
  <si>
    <t xml:space="preserve">           งบรายจ่าย</t>
  </si>
  <si>
    <t>รวม</t>
  </si>
  <si>
    <t>ค่า</t>
  </si>
  <si>
    <t>ค่าใช้สอย</t>
  </si>
  <si>
    <t>ค่าวัสดุ</t>
  </si>
  <si>
    <t>ที่ดินและ</t>
  </si>
  <si>
    <t>งบเงิน</t>
  </si>
  <si>
    <t>งบรายจ่าย</t>
  </si>
  <si>
    <t>ตอบแทน</t>
  </si>
  <si>
    <t>สาธารณูปโภค</t>
  </si>
  <si>
    <t>ครุภัณฑ์</t>
  </si>
  <si>
    <t>สิ่งก่อสร้าง</t>
  </si>
  <si>
    <t>อุดหนุน</t>
  </si>
  <si>
    <t>อื่น</t>
  </si>
  <si>
    <t>เพิ่ม - ลด</t>
  </si>
  <si>
    <t>เปอร์เซ็นต์</t>
  </si>
  <si>
    <t>มติประชุม</t>
  </si>
  <si>
    <t>ประจำปี 2553</t>
  </si>
  <si>
    <t>1. แผนงานอนุรักษ์และบริหารจัดการทรัพยากรธรรมชาติ</t>
  </si>
  <si>
    <t xml:space="preserve"> - กิจกรรมงานบริหารทั่วไป</t>
  </si>
  <si>
    <t>เห็นชอบ</t>
  </si>
  <si>
    <t xml:space="preserve"> - กิจกรรมงานบริหารส่วนภูมิภาค</t>
  </si>
  <si>
    <t xml:space="preserve"> - กิจกรรมงานพัฒนาบุคลากร</t>
  </si>
  <si>
    <t xml:space="preserve"> - กิจกรรมงานสารสนเทศป่าไม้</t>
  </si>
  <si>
    <t>ปรับลด</t>
  </si>
  <si>
    <t xml:space="preserve"> - กิจกรรมโครงการพัฒนาระบบคอมพิวเตอร์</t>
  </si>
  <si>
    <t>สผส.พิจารณา</t>
  </si>
  <si>
    <t xml:space="preserve"> - กิจกรรมงานคุ้มครองพื้นที่ป่าอนุรักษ์</t>
  </si>
  <si>
    <t xml:space="preserve"> - กิจกรรมงานสงวนและคุ้มครองสัตว์ป่า</t>
  </si>
  <si>
    <t xml:space="preserve"> - กิจกรรมงานคุ้มครองพันธุ์สัตว์ป่าตามอนุสัญญา</t>
  </si>
  <si>
    <t>ปรับลดลงครึ่งหนึ่ง</t>
  </si>
  <si>
    <t xml:space="preserve"> - กิจกรรมโครงการอนุรักษ์ทรัพยากรป่าไม้และสัตว์ป่ารอยต่อ 5 จังหวัด</t>
  </si>
  <si>
    <t>เท่ากับปี 52</t>
  </si>
  <si>
    <t xml:space="preserve">   5 จังหวัด (ภาคตะวันออก)</t>
  </si>
  <si>
    <t xml:space="preserve"> - กิจกรรมงานอุทยานแห่งชาติ</t>
  </si>
  <si>
    <t xml:space="preserve"> - กิจกรรมงานสงวนและคุ้มครองพันธุ์พืช</t>
  </si>
  <si>
    <t xml:space="preserve"> - กิจกรรมงานควบคุมไฟป่า</t>
  </si>
  <si>
    <t>ให้เพิ่มเพียง 5 ลบ.</t>
  </si>
  <si>
    <t xml:space="preserve"> - กิจกรรมงานจัดการลุ่มน้ำ</t>
  </si>
  <si>
    <t>ปรับลดลง 10 ลบ.</t>
  </si>
  <si>
    <t xml:space="preserve"> - กิจกรรมงานบำรุงป่า</t>
  </si>
  <si>
    <t xml:space="preserve"> - กิจกรรมโครงการฟื้นฟูพื้นที่ต้นน้ำทะเลสาบสงขลา</t>
  </si>
  <si>
    <t xml:space="preserve"> - กิจกรรมโครงการปลูกป่าถาวรเฉลิมพระเกียรติฯ</t>
  </si>
  <si>
    <t>สฟพ.พิจารณา</t>
  </si>
  <si>
    <t xml:space="preserve"> - กิจกรรมงานพัฒนาป่าไม้อันเนื่องมาจากพระราชดำริ</t>
  </si>
  <si>
    <t>ปรับลดลง</t>
  </si>
  <si>
    <t xml:space="preserve"> - กิจกรรมงานพัฒนาการป่าไม้ในเขตพื้นที่เฉพาะ</t>
  </si>
  <si>
    <t xml:space="preserve"> - กิจกรรมโครงการหลวง</t>
  </si>
  <si>
    <t>ให้เพิ่มเพียง 3 ลบ.</t>
  </si>
  <si>
    <t xml:space="preserve"> - กิจกรรมโครงการหมู่บ้านพิทักษ์ป่ารักษาสิ่งแวดล้อม</t>
  </si>
  <si>
    <t>ให้เพิ่ม 2 ลบ.</t>
  </si>
  <si>
    <t xml:space="preserve"> - กิจกรรมพัฒนา 3 จังหวัดชายแดนภาคใต้</t>
  </si>
  <si>
    <t>ให้ตั้ง 15 ลบ.</t>
  </si>
  <si>
    <t xml:space="preserve"> - กิจกรรมโครงการทรัพยากรที่ดินและป่าไม้ในพื้นที่ป่าอนุรักษ์</t>
  </si>
  <si>
    <t xml:space="preserve"> - กิจกรรมงานรังวัดหมายแนวเขตพื้นที่ป่าอนุรักษ์</t>
  </si>
  <si>
    <t>สฟพ.ร่วมกับโครงการทรัพย์ฯ</t>
  </si>
  <si>
    <t xml:space="preserve"> - กิจกรรมงานบริการวิศวกรรมป่าไม้</t>
  </si>
  <si>
    <t>ปรับลด 7%</t>
  </si>
  <si>
    <t xml:space="preserve"> - กิจกรรมบริหารจัดการความหลากหลายทางชีวภาพ</t>
  </si>
  <si>
    <t xml:space="preserve"> - กิจกรรมโครงการประชาคมเศรษฐกิจพอเพียง</t>
  </si>
  <si>
    <t xml:space="preserve"> - กิจกรรมยุทธการแก้ไขปัญหาวิกฤตป่าไม้ของชาติ</t>
  </si>
  <si>
    <t xml:space="preserve"> - กิจกรรมแก้ไขปัญหาไฟป่าและหมอกควันในพื้นที่ 8 จว.ภาคเหนือ</t>
  </si>
  <si>
    <t xml:space="preserve"> - กิจกรรมงานจัดการแนวเชื่อมต่อผืนป่า</t>
  </si>
  <si>
    <t xml:space="preserve"> - กิจกรรมงานเพาะพันธุ์และปล่อยสัตว์ป่าคืนสู่ธรรมชาติ</t>
  </si>
  <si>
    <t>1.2  กิจกรรมโครงการสำรวจจัดทำแผนที่การครอบครองที่ดิน</t>
  </si>
  <si>
    <t>สฟอ.พิจารณา</t>
  </si>
  <si>
    <t xml:space="preserve">       ในพื้นที่ป่าอนุรักษ์โดยใช้เทคโนโลยีสำรวจจากระยะไกล</t>
  </si>
  <si>
    <t>1.3 โครงการฟื้นฟูพื้นที่ป่าเพื่ออนุรักษ์ดินและน้ำ</t>
  </si>
  <si>
    <t xml:space="preserve"> - กิจกรรมจัดทำฐานข้อมูล</t>
  </si>
  <si>
    <t xml:space="preserve"> - กิจกรรมพัฒนาภูมิสารสนเทศแห่งชาติ</t>
  </si>
  <si>
    <t>กิจกรรมวิจัยด้านป่าไม้และสัตว์ป่า</t>
  </si>
  <si>
    <t xml:space="preserve"> -  กิจกรรมงานวิจัยด้านป่าไม้</t>
  </si>
  <si>
    <t xml:space="preserve"> -  กิจกรรมงานพฤกษศาสตร์ป่าไม้</t>
  </si>
  <si>
    <t xml:space="preserve"> -  กิจกรรมยุทธศาสตร์งานด้านการวิจัย</t>
  </si>
  <si>
    <t>2.  แผนงานป้องกัน เตือนภัย แก้ไขและฟื้นฟูความเสียหายจาก</t>
  </si>
  <si>
    <t xml:space="preserve">     ภัยธรรมชาติและสาธารณภัย</t>
  </si>
  <si>
    <t xml:space="preserve"> -  กิจกรรมท่องเที่ยวเชิงอนุรักษ์</t>
  </si>
  <si>
    <t xml:space="preserve"> 4. แผนงานแก้ไขปัญหาการเปลี่ยนแปลงสภาวะภูมิอากาศ</t>
  </si>
  <si>
    <t xml:space="preserve"> - โครงการเตรียมความพร้อมรองรับการเปลี่ยนแปลงสภาพ</t>
  </si>
  <si>
    <t>ภูมิอากาศในพื้นที่ป่าอนุรักษ์</t>
  </si>
  <si>
    <t>2. ระดับภาพรวมของส่วน / ฝ่าย (ส่วนอุทยานแห่งชาติ  ส่วนอนุรักษ์สัตว์ป่า  เป็นต้น )</t>
  </si>
  <si>
    <t>1. ระดับหน่วยงานปฏิบัติในพื้นที่ ( อช,ขส และ ขห เป็นต้น)</t>
  </si>
  <si>
    <t>ผลผลิตที่ 1  พื้นที่ป่าอนุรักษ์ได้รับการบริหารจัดการ ( 1.1 + 1.2 + 1.3)</t>
  </si>
  <si>
    <t xml:space="preserve">   (ผล1 + ผล2 + ผล3 + โครงการ1 - 3)</t>
  </si>
  <si>
    <t xml:space="preserve">        เป็นแผนงาน ผลผลิต โครงการ กิจกรรมงาน/โครงการ โดยแยกตามงบรายจ่าย</t>
  </si>
  <si>
    <t xml:space="preserve">         เป็นแผนงาน ผลผลิต โครงการ กิจกรรมงาน/โครงการ</t>
  </si>
  <si>
    <t>แผ่นบันทึกข้อมูล (ซีดี)</t>
  </si>
  <si>
    <t>เอกสาร</t>
  </si>
  <si>
    <t>ของ สำนักบริหารพื้นที่อนุรักษ์ที่ 1 - 16  และสาขา</t>
  </si>
  <si>
    <t>3. ระดับ สำนักบริหารพื้นที่อนุรักษ์ที่  1- 16 และสาขา</t>
  </si>
  <si>
    <t>แผนงาน - กิจกรรมงาน / โครงการ</t>
  </si>
  <si>
    <t>แผนงาน-</t>
  </si>
  <si>
    <t>กิจกรรมงาน/โครงการ</t>
  </si>
  <si>
    <t>* ทั้งนี้ ในส่วนของสาขา ขอให้สำนักบริหารพื้นที่อนุรักษ์หลัก เป็นผู้รวบรวมจัดส่ง</t>
  </si>
  <si>
    <t xml:space="preserve">  (1) ค่าอาหารทำการนอกเวลา</t>
  </si>
  <si>
    <t xml:space="preserve">     ระบุจำนวน / คน/ระยะเวลา/ค่าใช้จ่าย</t>
  </si>
  <si>
    <t xml:space="preserve">  (9) ค่าภาษีและค่าธรรมเนียม </t>
  </si>
  <si>
    <t xml:space="preserve">  (10) ค่าโฆษณาและเผยแพร่</t>
  </si>
  <si>
    <t xml:space="preserve">  (11) ค่าใช้จ่ายในการรณรงค์</t>
  </si>
  <si>
    <t xml:space="preserve">  (12) ค่าจ้างเหมาพนักงาน</t>
  </si>
  <si>
    <t xml:space="preserve">  (13) ค่าบำรุงและซ่อมแซมระบบโปรแกรม</t>
  </si>
  <si>
    <t xml:space="preserve">  (14) ค่าซ่อมแซมบำรุงรักษาทรัพย์สิน</t>
  </si>
  <si>
    <t xml:space="preserve">  (15) ค่าประชุมสัมมนาเชิงปฏิบัติการ</t>
  </si>
  <si>
    <t xml:space="preserve">  (16) เงินสมทบทุนประกันสังคม </t>
  </si>
  <si>
    <t xml:space="preserve">  (12) วัสดุวิทยาศาสตร์และการแพทย์</t>
  </si>
  <si>
    <t xml:space="preserve">  (13) วัสดุคอมพิวเตอร์</t>
  </si>
  <si>
    <t xml:space="preserve">  (14) วัสดุสำรวจ</t>
  </si>
  <si>
    <t xml:space="preserve">  (15) วัสดุแผนที่และภาพถ่ายทางอากาศ</t>
  </si>
  <si>
    <t xml:space="preserve">  (16) วัสดุการเกษตร </t>
  </si>
  <si>
    <t xml:space="preserve">  (17) วัสดุยานพาหนะและขนส่ง</t>
  </si>
  <si>
    <t xml:space="preserve">    (1.8) ครุภัณฑ์ไฟฟ้าและวิทยุ</t>
  </si>
  <si>
    <t xml:space="preserve">    (1.9) ครุภัณฑ์สำรวจ</t>
  </si>
  <si>
    <t xml:space="preserve">    (1.10) ครุภัณฑ์อาวุธ</t>
  </si>
  <si>
    <t xml:space="preserve">    (1.11) ครุภัณฑ์วิทยาศาสตร์</t>
  </si>
  <si>
    <t xml:space="preserve">    (1.6) ค่าก่อสร้างระบบสาธารณูปโภค</t>
  </si>
  <si>
    <t xml:space="preserve">    (1.7) ค่าปรับปรุงระบบสาธารณูปโภค</t>
  </si>
  <si>
    <t xml:space="preserve">    (1.8) ค่าก่อสร้างแหล่งน้ำ</t>
  </si>
  <si>
    <t xml:space="preserve">    (1.9) ค่าปรับปรุงแหล่งน้ำ</t>
  </si>
  <si>
    <t xml:space="preserve">    (1.10) ค่าก่อสร้างทางและสะพาน</t>
  </si>
  <si>
    <t xml:space="preserve">    (1.11) ค่าปรับปรุงทางและสะพาน</t>
  </si>
  <si>
    <t xml:space="preserve">    (1.12) ค่าบำรุงรักษาทางและสะพาน</t>
  </si>
  <si>
    <t xml:space="preserve">    (1.13) ค่าก่อสร้างอื่น ๆ</t>
  </si>
  <si>
    <t xml:space="preserve">  3. ตามแบบฟอร์มฯ ให้เลือกเฉพาะ (ระบุ) งบรายจ่าย และรายการที่มีงบประมาณเท่านั้น </t>
  </si>
  <si>
    <t xml:space="preserve">  1. งบบุคลากร และค่าใช้จ่ายอื่น ที่เกี่ยวกับบุคลากรยังไม่ต้องทำ</t>
  </si>
  <si>
    <t xml:space="preserve">                                                                                          </t>
  </si>
  <si>
    <t>ปี 2556</t>
  </si>
  <si>
    <t>คำของบประมาณประจำปี พ.ศ. 2556</t>
  </si>
  <si>
    <t>ประจำปี 2556</t>
  </si>
  <si>
    <t xml:space="preserve"> - กิจกรรมโครงการศูนย์เรียนรู้ด้านทรัพยากรธรรมชาติและสิ่งแวดล้อม</t>
  </si>
  <si>
    <t xml:space="preserve"> - กิจกรรมโครงการพุทธอุทยานในพื้นที่ป่าอนุรักษ์</t>
  </si>
  <si>
    <t>ผลผลิตที่ 2  แหล่งท่องเที่ยวในพื้นที่ป่าอนุรักษ์</t>
  </si>
  <si>
    <t>ผลผลิตที่ 3  ฐานข้อมูลพื้นที่ป่าอนุรักษ์</t>
  </si>
  <si>
    <t>ผลผลิตที่ 4  องค์ความรู้ด้านการอนุรักษ์ป่าไม้และสัตว์ป่า</t>
  </si>
  <si>
    <t>1.1  กิจกรรมอนุรักษ์ ฟื้นฟู และพัฒนาป่าไม้  (ก.บริหาร - ก.เขาพลายดำ)</t>
  </si>
  <si>
    <t>แนวทางการจัดทำแบบคำของบประมาณรายจ่ายประจำปีงบประมาณ  พ.ศ.  2556</t>
  </si>
  <si>
    <t>แนวทางการจัดทำแบบสรุปคำของบประมาณรายจ่ายประจำปีงบประมาณ พ.ศ. 2556 ของส่วนกลาง</t>
  </si>
  <si>
    <t>แนวทางการจัดส่งแบบคำของบประมาณรายจ่ายประจำปีงบประมาณ  พ.ศ.  2556</t>
  </si>
  <si>
    <t xml:space="preserve">    1. จัดส่งแบบคำขอ อส.56(2)  จำนวน 2 ชุด</t>
  </si>
  <si>
    <t xml:space="preserve">    2. จัดส่งแบบคำขอ อส.56(3)  จำนวน 2 ชุด</t>
  </si>
  <si>
    <t xml:space="preserve">    3. จัดส่งแบบคำขอ อส.56(4)  จำนวน 1 ชุด</t>
  </si>
  <si>
    <t>แนวทางการจัดส่งแบบคำของบประมาณรายจ่ายประจำปีงบประมาณ  พ.ศ.  2556 ของส่วนกลาง</t>
  </si>
  <si>
    <t xml:space="preserve">  - จัดส่งแบบคำขอ อส.56(1) จำนวน 1 ชุด</t>
  </si>
  <si>
    <t>กำหนดวันส่ง สำนักบริหารพื้นที่อนุรักษ์ที่ 1-16 และส่วนกลาง เป็นวันที่ 20 มกราคม 2555</t>
  </si>
  <si>
    <t xml:space="preserve">                                                         คำของบประมาณรายจ่ายประจำปีงบประมาณ พ.ศ. 2556                                                                                    </t>
  </si>
  <si>
    <t>ระดับส่วน</t>
  </si>
  <si>
    <t xml:space="preserve">                                          </t>
  </si>
  <si>
    <t>1.1.4  ค่าสาธารณูปโภค</t>
  </si>
  <si>
    <t xml:space="preserve">(1) ค่าไฟฟ้า </t>
  </si>
  <si>
    <t xml:space="preserve">(2) ค่าน้ำประปา </t>
  </si>
  <si>
    <t xml:space="preserve">(3) ค่าโทรศัพท์ </t>
  </si>
  <si>
    <t>(4) ค่าบริการสื่อสารและโทรคมนาคม</t>
  </si>
  <si>
    <t xml:space="preserve">คำของบประมาณรายจ่ายประจำปีงบประมาณ พ.ศ. 2556    </t>
  </si>
  <si>
    <t>งบรายจ่ายอื่น</t>
  </si>
  <si>
    <t>รวมทั้งสิ้น   (แผน1+แผน2)</t>
  </si>
  <si>
    <t>ผลผลิต        1         2         3         4</t>
  </si>
  <si>
    <t>โครงการ ..................................</t>
  </si>
  <si>
    <r>
      <t>1.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งบดำเนินงาน</t>
    </r>
  </si>
  <si>
    <r>
      <t>2.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งบลงทุน</t>
    </r>
  </si>
  <si>
    <t>แผนงาน       1        2</t>
  </si>
  <si>
    <t xml:space="preserve">ผลผลิต        1        2        3       4 </t>
  </si>
  <si>
    <t xml:space="preserve">แบบคำขอ อส.56 (1)    </t>
  </si>
  <si>
    <t>แผนงาน      1         2</t>
  </si>
  <si>
    <t xml:space="preserve">แบบคำขอ อส.56 (2)   </t>
  </si>
  <si>
    <t>แบบ คำขอ อส.56 (3)</t>
  </si>
  <si>
    <t xml:space="preserve">        สำนัก/กอง ......................................</t>
  </si>
  <si>
    <t>คำของบประมาณรายจ่ายประจำปีงบประมาณ พ.ศ. 2556</t>
  </si>
  <si>
    <t>แบบ คำขอ อส.56 (4)</t>
  </si>
  <si>
    <t xml:space="preserve"> - กิจกรรมงานเครือข่ายการป้องกันและปราบปรามการค้าสัตว์ป่าที่ผิดกฎหมาย</t>
  </si>
  <si>
    <t xml:space="preserve"> - กิจกรรมพัฒนาและรณรงค์การใช้หญ้าแฝกอันเนื่องมาจากพระราชดำริ</t>
  </si>
  <si>
    <t xml:space="preserve"> - กิจกรรมโครงการดูแลสัตว์ป่าของกลาง</t>
  </si>
  <si>
    <t xml:space="preserve"> - กิจกรรมงานป้องกันและควบคุมโรคอุบัติใหม่ในสัตว์ธรรมชาติ</t>
  </si>
  <si>
    <t xml:space="preserve"> - กิจกรรมโครงการติดตามแก้ไขปัญหาช้างป่าและสัตว์ป่าที่สร้างผลกระทบต่อราษฎร</t>
  </si>
  <si>
    <t xml:space="preserve">   นอกพื้นที่อนุรักษ์สัตว์ป่า</t>
  </si>
  <si>
    <t xml:space="preserve">   ในภูมิภาคเอเซียน</t>
  </si>
  <si>
    <t xml:space="preserve"> - กิจกรรมโครงการพรรณพฤกษชาติประเทศไทย</t>
  </si>
  <si>
    <t xml:space="preserve"> - กิจกรรมโครงการสวนรุกขชาติ 60 ปี ความสัมพันธ์ทางการฑูตไทย-ลาวและสวนรุกขชาติ</t>
  </si>
  <si>
    <t xml:space="preserve">   80 พรรษามหาราชินี</t>
  </si>
  <si>
    <t xml:space="preserve"> โครงการที่ 1 : โครงการเร่งรัดการจัดทำแนวเขตในพื้นที่อนุรักษ์</t>
  </si>
  <si>
    <t xml:space="preserve"> โครงการที่ 2 :  โครงการเพิ่มประสิทธิภาพการป้องกันรักษาป่าตามแนวพระราชดำริ</t>
  </si>
  <si>
    <t xml:space="preserve">                   และเตือนภัยพิบัติในพื้นที่ป่าอนุรักษ์</t>
  </si>
  <si>
    <t>โครงการที่ 1 : โครงการศูนย์ข้อมูลติดตามการเปลี่ยนแปลงพื้นที่ป่า</t>
  </si>
  <si>
    <t xml:space="preserve"> - แรด์พัลส์ (REDD Plus)</t>
  </si>
  <si>
    <r>
      <t xml:space="preserve">สำนัก/กอง </t>
    </r>
    <r>
      <rPr>
        <sz val="14"/>
        <rFont val="TH SarabunPSK"/>
        <family val="2"/>
      </rPr>
      <t>.............................................................</t>
    </r>
  </si>
  <si>
    <r>
      <t xml:space="preserve">หน่วยปฎิบัติ </t>
    </r>
    <r>
      <rPr>
        <sz val="14"/>
        <rFont val="TH SarabunPSK"/>
        <family val="2"/>
      </rPr>
      <t>..........................................................</t>
    </r>
  </si>
  <si>
    <t xml:space="preserve">  2. เพื่อประโยชน์ในการจัดทำขอให้หน่วยงานใช้ทะเบียนรายการ   ประเภทรายการของสำนักงบประมาณเท่านั้น  กรุณาอย่าเพิ่มประเภทรายการใหม่โดยไม่จำเป็น</t>
  </si>
  <si>
    <r>
      <t>หมายเหตุ</t>
    </r>
    <r>
      <rPr>
        <b/>
        <sz val="15"/>
        <rFont val="TH SarabunPSK"/>
        <family val="2"/>
      </rPr>
      <t xml:space="preserve"> </t>
    </r>
  </si>
  <si>
    <r>
      <t xml:space="preserve">ส่วน </t>
    </r>
    <r>
      <rPr>
        <sz val="16"/>
        <rFont val="TH SarabunPSK"/>
        <family val="2"/>
      </rPr>
      <t>..............................................................................................</t>
    </r>
  </si>
  <si>
    <r>
      <t xml:space="preserve"> สำนัก/กอง </t>
    </r>
    <r>
      <rPr>
        <sz val="16"/>
        <rFont val="TH SarabunPSK"/>
        <family val="2"/>
      </rPr>
      <t>........................................................................</t>
    </r>
  </si>
  <si>
    <r>
      <t xml:space="preserve">สำนัก/กอง </t>
    </r>
    <r>
      <rPr>
        <sz val="15"/>
        <rFont val="TH SarabunPSK"/>
        <family val="2"/>
      </rPr>
      <t>.......................................................</t>
    </r>
  </si>
  <si>
    <t xml:space="preserve">    -  จัดทำแบบคำขอ อส.56 (1)     </t>
  </si>
  <si>
    <t xml:space="preserve">    -  จัดทำแบบคำขอ อส.56 (2)</t>
  </si>
  <si>
    <t xml:space="preserve">    -  จัดทำแบบคำขอ อส.56 (3)  ในส่วนของสรุปคำของบประมาณรายจ่ายประจำปีงบประมาณ พ.ศ.2556</t>
  </si>
  <si>
    <t xml:space="preserve">    -   จัดทำแบบคำขอ อส.56 (4) ในส่วนของสรุปคำของบประมาณรายจ่ายประจำปีงบประมาณ พ.ศ. 2556 </t>
  </si>
  <si>
    <t xml:space="preserve">    -  จัดทำแบบคำขอ อส.56 (1) ในส่วนของโครงการและกิจกรรม </t>
  </si>
  <si>
    <t xml:space="preserve">          โดยแยกเป็นกิจกรรมงาน/โครงการ ๆ ละ 1 แผ่น</t>
  </si>
  <si>
    <t xml:space="preserve">    1. จัดส่งแบบคำขอ อส.56(1) อส.56(2) อส.56(3) จำนวน 1 แผ่น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</si>
</sst>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_-;\-* #,##0_-;_-* &quot;-&quot;??_-;_-@_-"/>
  </numFmts>
  <fonts count="53">
    <font>
      <sz val="14"/>
      <name val="Cordia New"/>
      <family val="0"/>
    </font>
    <font>
      <sz val="11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8"/>
      <name val="Cordia New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b/>
      <sz val="17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u val="single"/>
      <sz val="15"/>
      <name val="TH SarabunPSK"/>
      <family val="2"/>
    </font>
    <font>
      <b/>
      <u val="single"/>
      <sz val="18"/>
      <name val="TH SarabunPSK"/>
      <family val="2"/>
    </font>
    <font>
      <sz val="1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ashed"/>
    </border>
    <border>
      <left/>
      <right/>
      <top style="double"/>
      <bottom style="dashed"/>
    </border>
    <border>
      <left/>
      <right style="thin"/>
      <top style="double"/>
      <bottom style="dashed"/>
    </border>
    <border>
      <left style="thin"/>
      <right style="thin"/>
      <top/>
      <bottom style="dashed"/>
    </border>
    <border>
      <left/>
      <right/>
      <top/>
      <bottom style="dashed"/>
    </border>
    <border>
      <left style="thin"/>
      <right style="thin"/>
      <top style="dashed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33" applyFont="1">
      <alignment/>
      <protection/>
    </xf>
    <xf numFmtId="0" fontId="5" fillId="0" borderId="0" xfId="33" applyFont="1" applyBorder="1">
      <alignment/>
      <protection/>
    </xf>
    <xf numFmtId="0" fontId="5" fillId="0" borderId="0" xfId="0" applyFont="1" applyAlignment="1">
      <alignment horizontal="left" vertical="center"/>
    </xf>
    <xf numFmtId="0" fontId="6" fillId="0" borderId="0" xfId="46" applyFont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33" applyFont="1" applyAlignment="1">
      <alignment/>
      <protection/>
    </xf>
    <xf numFmtId="0" fontId="6" fillId="0" borderId="0" xfId="46" applyFont="1" applyAlignment="1">
      <alignment horizontal="right"/>
      <protection/>
    </xf>
    <xf numFmtId="0" fontId="6" fillId="0" borderId="0" xfId="0" applyFont="1" applyAlignment="1">
      <alignment/>
    </xf>
    <xf numFmtId="0" fontId="6" fillId="0" borderId="0" xfId="33" applyFont="1">
      <alignment/>
      <protection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33" applyFont="1" applyBorder="1" applyAlignment="1">
      <alignment horizontal="center"/>
      <protection/>
    </xf>
    <xf numFmtId="0" fontId="6" fillId="0" borderId="12" xfId="33" applyFont="1" applyBorder="1" applyAlignment="1">
      <alignment horizontal="center"/>
      <protection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6" xfId="33" applyFont="1" applyBorder="1" applyAlignment="1">
      <alignment horizontal="left"/>
      <protection/>
    </xf>
    <xf numFmtId="0" fontId="5" fillId="0" borderId="16" xfId="33" applyFont="1" applyBorder="1">
      <alignment/>
      <protection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5" fillId="0" borderId="17" xfId="33" applyFont="1" applyBorder="1" applyAlignment="1">
      <alignment horizontal="left"/>
      <protection/>
    </xf>
    <xf numFmtId="0" fontId="5" fillId="0" borderId="18" xfId="33" applyFont="1" applyBorder="1">
      <alignment/>
      <protection/>
    </xf>
    <xf numFmtId="0" fontId="5" fillId="0" borderId="17" xfId="33" applyFont="1" applyBorder="1">
      <alignment/>
      <protection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5" fillId="0" borderId="20" xfId="33" applyFont="1" applyBorder="1">
      <alignment/>
      <protection/>
    </xf>
    <xf numFmtId="0" fontId="5" fillId="0" borderId="21" xfId="33" applyFont="1" applyBorder="1">
      <alignment/>
      <protection/>
    </xf>
    <xf numFmtId="0" fontId="5" fillId="0" borderId="22" xfId="33" applyFont="1" applyBorder="1">
      <alignment/>
      <protection/>
    </xf>
    <xf numFmtId="0" fontId="5" fillId="0" borderId="23" xfId="33" applyFont="1" applyBorder="1">
      <alignment/>
      <protection/>
    </xf>
    <xf numFmtId="0" fontId="6" fillId="0" borderId="22" xfId="33" applyFont="1" applyBorder="1">
      <alignment/>
      <protection/>
    </xf>
    <xf numFmtId="0" fontId="6" fillId="0" borderId="23" xfId="33" applyFont="1" applyBorder="1">
      <alignment/>
      <protection/>
    </xf>
    <xf numFmtId="0" fontId="5" fillId="0" borderId="24" xfId="33" applyFont="1" applyBorder="1" applyAlignment="1">
      <alignment horizontal="center"/>
      <protection/>
    </xf>
    <xf numFmtId="0" fontId="5" fillId="0" borderId="25" xfId="33" applyFont="1" applyBorder="1">
      <alignment/>
      <protection/>
    </xf>
    <xf numFmtId="0" fontId="5" fillId="0" borderId="24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7" fillId="0" borderId="0" xfId="46" applyFont="1">
      <alignment/>
      <protection/>
    </xf>
    <xf numFmtId="0" fontId="8" fillId="0" borderId="0" xfId="46" applyFont="1" applyAlignment="1">
      <alignment horizontal="center"/>
      <protection/>
    </xf>
    <xf numFmtId="0" fontId="8" fillId="0" borderId="0" xfId="46" applyFont="1" applyAlignment="1">
      <alignment horizontal="right"/>
      <protection/>
    </xf>
    <xf numFmtId="0" fontId="8" fillId="0" borderId="0" xfId="46" applyFont="1" applyAlignment="1">
      <alignment horizontal="left"/>
      <protection/>
    </xf>
    <xf numFmtId="0" fontId="8" fillId="0" borderId="0" xfId="46" applyFont="1">
      <alignment/>
      <protection/>
    </xf>
    <xf numFmtId="0" fontId="7" fillId="0" borderId="0" xfId="46" applyFont="1" applyAlignment="1">
      <alignment horizontal="right"/>
      <protection/>
    </xf>
    <xf numFmtId="0" fontId="8" fillId="0" borderId="10" xfId="46" applyFont="1" applyBorder="1" applyAlignment="1">
      <alignment horizontal="center"/>
      <protection/>
    </xf>
    <xf numFmtId="0" fontId="8" fillId="0" borderId="26" xfId="46" applyFont="1" applyBorder="1" applyAlignment="1">
      <alignment horizontal="center"/>
      <protection/>
    </xf>
    <xf numFmtId="0" fontId="8" fillId="0" borderId="12" xfId="46" applyFont="1" applyBorder="1" applyAlignment="1">
      <alignment horizontal="center"/>
      <protection/>
    </xf>
    <xf numFmtId="0" fontId="7" fillId="0" borderId="27" xfId="46" applyFont="1" applyBorder="1" applyAlignment="1">
      <alignment horizontal="center"/>
      <protection/>
    </xf>
    <xf numFmtId="0" fontId="8" fillId="0" borderId="13" xfId="46" applyFont="1" applyBorder="1" applyAlignment="1">
      <alignment horizontal="center"/>
      <protection/>
    </xf>
    <xf numFmtId="0" fontId="8" fillId="0" borderId="28" xfId="46" applyFont="1" applyBorder="1">
      <alignment/>
      <protection/>
    </xf>
    <xf numFmtId="0" fontId="7" fillId="0" borderId="29" xfId="46" applyFont="1" applyBorder="1" applyAlignment="1">
      <alignment horizontal="center"/>
      <protection/>
    </xf>
    <xf numFmtId="0" fontId="7" fillId="0" borderId="30" xfId="46" applyFont="1" applyBorder="1" applyAlignment="1">
      <alignment horizontal="center"/>
      <protection/>
    </xf>
    <xf numFmtId="0" fontId="7" fillId="0" borderId="13" xfId="46" applyFont="1" applyBorder="1" applyAlignment="1">
      <alignment horizontal="center"/>
      <protection/>
    </xf>
    <xf numFmtId="0" fontId="8" fillId="0" borderId="26" xfId="46" applyFont="1" applyBorder="1">
      <alignment/>
      <protection/>
    </xf>
    <xf numFmtId="0" fontId="7" fillId="0" borderId="12" xfId="46" applyFont="1" applyBorder="1">
      <alignment/>
      <protection/>
    </xf>
    <xf numFmtId="0" fontId="7" fillId="0" borderId="12" xfId="46" applyFont="1" applyFill="1" applyBorder="1">
      <alignment/>
      <protection/>
    </xf>
    <xf numFmtId="0" fontId="7" fillId="0" borderId="14" xfId="46" applyFont="1" applyFill="1" applyBorder="1">
      <alignment/>
      <protection/>
    </xf>
    <xf numFmtId="0" fontId="7" fillId="0" borderId="26" xfId="46" applyFont="1" applyBorder="1">
      <alignment/>
      <protection/>
    </xf>
    <xf numFmtId="0" fontId="7" fillId="0" borderId="26" xfId="46" applyFont="1" applyBorder="1" applyAlignment="1">
      <alignment vertical="center"/>
      <protection/>
    </xf>
    <xf numFmtId="0" fontId="7" fillId="0" borderId="12" xfId="46" applyFont="1" applyBorder="1" applyAlignment="1">
      <alignment vertical="center"/>
      <protection/>
    </xf>
    <xf numFmtId="0" fontId="7" fillId="0" borderId="14" xfId="46" applyFont="1" applyFill="1" applyBorder="1" applyAlignment="1">
      <alignment vertical="center"/>
      <protection/>
    </xf>
    <xf numFmtId="0" fontId="7" fillId="0" borderId="0" xfId="46" applyFont="1" applyAlignment="1">
      <alignment vertical="center"/>
      <protection/>
    </xf>
    <xf numFmtId="0" fontId="8" fillId="0" borderId="12" xfId="46" applyFont="1" applyBorder="1">
      <alignment/>
      <protection/>
    </xf>
    <xf numFmtId="0" fontId="7" fillId="0" borderId="13" xfId="46" applyFont="1" applyBorder="1">
      <alignment/>
      <protection/>
    </xf>
    <xf numFmtId="0" fontId="7" fillId="0" borderId="15" xfId="46" applyFont="1" applyFill="1" applyBorder="1">
      <alignment/>
      <protection/>
    </xf>
    <xf numFmtId="0" fontId="6" fillId="0" borderId="0" xfId="46" applyFont="1">
      <alignment/>
      <protection/>
    </xf>
    <xf numFmtId="0" fontId="5" fillId="0" borderId="0" xfId="33" applyFont="1" applyAlignment="1">
      <alignment horizontal="right"/>
      <protection/>
    </xf>
    <xf numFmtId="0" fontId="6" fillId="0" borderId="0" xfId="33" applyFont="1" applyAlignment="1">
      <alignment horizontal="right"/>
      <protection/>
    </xf>
    <xf numFmtId="0" fontId="6" fillId="0" borderId="0" xfId="46" applyFont="1" applyAlignment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12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33" applyFont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0" fillId="0" borderId="0" xfId="34" applyFont="1" applyFill="1" applyBorder="1" applyAlignment="1">
      <alignment horizontal="centerContinuous" vertical="center"/>
      <protection/>
    </xf>
    <xf numFmtId="188" fontId="11" fillId="0" borderId="0" xfId="38" applyNumberFormat="1" applyFont="1" applyAlignment="1">
      <alignment horizontal="centerContinuous"/>
    </xf>
    <xf numFmtId="43" fontId="11" fillId="0" borderId="0" xfId="38" applyNumberFormat="1" applyFont="1" applyAlignment="1">
      <alignment horizontal="centerContinuous"/>
    </xf>
    <xf numFmtId="0" fontId="7" fillId="0" borderId="0" xfId="0" applyFont="1" applyAlignment="1">
      <alignment shrinkToFit="1"/>
    </xf>
    <xf numFmtId="188" fontId="5" fillId="0" borderId="0" xfId="38" applyNumberFormat="1" applyFont="1" applyAlignment="1">
      <alignment/>
    </xf>
    <xf numFmtId="188" fontId="10" fillId="0" borderId="0" xfId="38" applyNumberFormat="1" applyFont="1" applyAlignment="1">
      <alignment horizontal="right"/>
    </xf>
    <xf numFmtId="188" fontId="10" fillId="0" borderId="10" xfId="38" applyNumberFormat="1" applyFont="1" applyBorder="1" applyAlignment="1">
      <alignment horizontal="center"/>
    </xf>
    <xf numFmtId="187" fontId="10" fillId="0" borderId="10" xfId="38" applyNumberFormat="1" applyFont="1" applyBorder="1" applyAlignment="1">
      <alignment horizontal="center"/>
    </xf>
    <xf numFmtId="187" fontId="10" fillId="0" borderId="10" xfId="38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188" fontId="10" fillId="0" borderId="13" xfId="38" applyNumberFormat="1" applyFont="1" applyBorder="1" applyAlignment="1">
      <alignment horizontal="center"/>
    </xf>
    <xf numFmtId="188" fontId="10" fillId="0" borderId="13" xfId="38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shrinkToFit="1"/>
    </xf>
    <xf numFmtId="0" fontId="6" fillId="0" borderId="13" xfId="34" applyFont="1" applyFill="1" applyBorder="1" applyAlignment="1" applyProtection="1">
      <alignment horizontal="center" vertical="center"/>
      <protection/>
    </xf>
    <xf numFmtId="188" fontId="6" fillId="0" borderId="13" xfId="38" applyNumberFormat="1" applyFont="1" applyFill="1" applyBorder="1" applyAlignment="1">
      <alignment vertical="center"/>
    </xf>
    <xf numFmtId="188" fontId="6" fillId="0" borderId="13" xfId="38" applyNumberFormat="1" applyFont="1" applyBorder="1" applyAlignment="1">
      <alignment/>
    </xf>
    <xf numFmtId="43" fontId="6" fillId="0" borderId="13" xfId="38" applyNumberFormat="1" applyFont="1" applyBorder="1" applyAlignment="1">
      <alignment/>
    </xf>
    <xf numFmtId="0" fontId="5" fillId="0" borderId="29" xfId="0" applyFont="1" applyBorder="1" applyAlignment="1">
      <alignment shrinkToFit="1"/>
    </xf>
    <xf numFmtId="0" fontId="6" fillId="0" borderId="10" xfId="0" applyFont="1" applyBorder="1" applyAlignment="1">
      <alignment horizontal="left"/>
    </xf>
    <xf numFmtId="188" fontId="6" fillId="0" borderId="10" xfId="38" applyNumberFormat="1" applyFont="1" applyFill="1" applyBorder="1" applyAlignment="1">
      <alignment/>
    </xf>
    <xf numFmtId="188" fontId="6" fillId="0" borderId="10" xfId="38" applyNumberFormat="1" applyFont="1" applyBorder="1" applyAlignment="1">
      <alignment/>
    </xf>
    <xf numFmtId="43" fontId="6" fillId="0" borderId="10" xfId="38" applyNumberFormat="1" applyFont="1" applyBorder="1" applyAlignment="1">
      <alignment/>
    </xf>
    <xf numFmtId="0" fontId="5" fillId="0" borderId="10" xfId="0" applyFont="1" applyBorder="1" applyAlignment="1">
      <alignment shrinkToFit="1"/>
    </xf>
    <xf numFmtId="0" fontId="12" fillId="0" borderId="13" xfId="0" applyFont="1" applyBorder="1" applyAlignment="1">
      <alignment horizontal="left"/>
    </xf>
    <xf numFmtId="188" fontId="12" fillId="0" borderId="13" xfId="38" applyNumberFormat="1" applyFont="1" applyFill="1" applyBorder="1" applyAlignment="1">
      <alignment/>
    </xf>
    <xf numFmtId="188" fontId="12" fillId="0" borderId="13" xfId="38" applyNumberFormat="1" applyFont="1" applyBorder="1" applyAlignment="1">
      <alignment/>
    </xf>
    <xf numFmtId="43" fontId="12" fillId="0" borderId="13" xfId="38" applyNumberFormat="1" applyFont="1" applyBorder="1" applyAlignment="1">
      <alignment/>
    </xf>
    <xf numFmtId="0" fontId="10" fillId="0" borderId="29" xfId="34" applyFont="1" applyFill="1" applyBorder="1" applyAlignment="1" applyProtection="1">
      <alignment horizontal="left"/>
      <protection/>
    </xf>
    <xf numFmtId="188" fontId="10" fillId="0" borderId="29" xfId="38" applyNumberFormat="1" applyFont="1" applyFill="1" applyBorder="1" applyAlignment="1">
      <alignment/>
    </xf>
    <xf numFmtId="188" fontId="10" fillId="0" borderId="29" xfId="38" applyNumberFormat="1" applyFont="1" applyBorder="1" applyAlignment="1">
      <alignment/>
    </xf>
    <xf numFmtId="43" fontId="10" fillId="0" borderId="29" xfId="38" applyNumberFormat="1" applyFont="1" applyBorder="1" applyAlignment="1">
      <alignment/>
    </xf>
    <xf numFmtId="0" fontId="7" fillId="0" borderId="29" xfId="0" applyFont="1" applyBorder="1" applyAlignment="1">
      <alignment shrinkToFit="1"/>
    </xf>
    <xf numFmtId="0" fontId="11" fillId="0" borderId="29" xfId="34" applyFont="1" applyFill="1" applyBorder="1" applyAlignment="1" applyProtection="1">
      <alignment horizontal="left"/>
      <protection/>
    </xf>
    <xf numFmtId="188" fontId="11" fillId="0" borderId="29" xfId="38" applyNumberFormat="1" applyFont="1" applyFill="1" applyBorder="1" applyAlignment="1">
      <alignment/>
    </xf>
    <xf numFmtId="188" fontId="11" fillId="0" borderId="29" xfId="38" applyNumberFormat="1" applyFont="1" applyBorder="1" applyAlignment="1">
      <alignment/>
    </xf>
    <xf numFmtId="43" fontId="11" fillId="0" borderId="29" xfId="38" applyNumberFormat="1" applyFont="1" applyBorder="1" applyAlignment="1">
      <alignment/>
    </xf>
    <xf numFmtId="0" fontId="11" fillId="0" borderId="10" xfId="34" applyFont="1" applyFill="1" applyBorder="1" applyAlignment="1" applyProtection="1">
      <alignment horizontal="left"/>
      <protection/>
    </xf>
    <xf numFmtId="188" fontId="11" fillId="0" borderId="10" xfId="38" applyNumberFormat="1" applyFont="1" applyBorder="1" applyAlignment="1">
      <alignment/>
    </xf>
    <xf numFmtId="43" fontId="11" fillId="0" borderId="10" xfId="38" applyNumberFormat="1" applyFont="1" applyBorder="1" applyAlignment="1">
      <alignment/>
    </xf>
    <xf numFmtId="0" fontId="7" fillId="0" borderId="10" xfId="0" applyFont="1" applyBorder="1" applyAlignment="1">
      <alignment shrinkToFit="1"/>
    </xf>
    <xf numFmtId="0" fontId="11" fillId="0" borderId="13" xfId="34" applyFont="1" applyFill="1" applyBorder="1" applyAlignment="1" applyProtection="1">
      <alignment horizontal="left"/>
      <protection/>
    </xf>
    <xf numFmtId="188" fontId="11" fillId="0" borderId="13" xfId="38" applyNumberFormat="1" applyFont="1" applyBorder="1" applyAlignment="1">
      <alignment/>
    </xf>
    <xf numFmtId="43" fontId="11" fillId="0" borderId="13" xfId="38" applyNumberFormat="1" applyFont="1" applyBorder="1" applyAlignment="1">
      <alignment/>
    </xf>
    <xf numFmtId="0" fontId="11" fillId="0" borderId="29" xfId="34" applyFont="1" applyFill="1" applyBorder="1" applyAlignment="1">
      <alignment/>
      <protection/>
    </xf>
    <xf numFmtId="0" fontId="13" fillId="0" borderId="29" xfId="0" applyFont="1" applyBorder="1" applyAlignment="1">
      <alignment shrinkToFit="1"/>
    </xf>
    <xf numFmtId="0" fontId="7" fillId="0" borderId="29" xfId="0" applyFont="1" applyBorder="1" applyAlignment="1">
      <alignment wrapText="1"/>
    </xf>
    <xf numFmtId="0" fontId="7" fillId="0" borderId="10" xfId="34" applyFont="1" applyFill="1" applyBorder="1" applyAlignment="1">
      <alignment/>
      <protection/>
    </xf>
    <xf numFmtId="0" fontId="7" fillId="0" borderId="0" xfId="0" applyFont="1" applyBorder="1" applyAlignment="1">
      <alignment shrinkToFit="1"/>
    </xf>
    <xf numFmtId="0" fontId="7" fillId="0" borderId="29" xfId="34" applyFont="1" applyFill="1" applyBorder="1" applyAlignment="1">
      <alignment/>
      <protection/>
    </xf>
    <xf numFmtId="188" fontId="11" fillId="0" borderId="10" xfId="38" applyNumberFormat="1" applyFont="1" applyFill="1" applyBorder="1" applyAlignment="1">
      <alignment/>
    </xf>
    <xf numFmtId="0" fontId="11" fillId="0" borderId="10" xfId="34" applyFont="1" applyFill="1" applyBorder="1" applyAlignment="1">
      <alignment/>
      <protection/>
    </xf>
    <xf numFmtId="0" fontId="11" fillId="0" borderId="10" xfId="0" applyFont="1" applyBorder="1" applyAlignment="1">
      <alignment horizontal="left" shrinkToFit="1"/>
    </xf>
    <xf numFmtId="0" fontId="11" fillId="0" borderId="13" xfId="0" applyFont="1" applyBorder="1" applyAlignment="1">
      <alignment horizontal="left"/>
    </xf>
    <xf numFmtId="0" fontId="10" fillId="0" borderId="10" xfId="34" applyFont="1" applyFill="1" applyBorder="1" applyAlignment="1" applyProtection="1">
      <alignment horizontal="left"/>
      <protection/>
    </xf>
    <xf numFmtId="188" fontId="10" fillId="0" borderId="10" xfId="38" applyNumberFormat="1" applyFont="1" applyFill="1" applyBorder="1" applyAlignment="1">
      <alignment/>
    </xf>
    <xf numFmtId="188" fontId="10" fillId="0" borderId="10" xfId="38" applyNumberFormat="1" applyFont="1" applyBorder="1" applyAlignment="1">
      <alignment/>
    </xf>
    <xf numFmtId="43" fontId="10" fillId="0" borderId="10" xfId="38" applyNumberFormat="1" applyFont="1" applyBorder="1" applyAlignment="1">
      <alignment/>
    </xf>
    <xf numFmtId="0" fontId="8" fillId="0" borderId="29" xfId="0" applyFont="1" applyBorder="1" applyAlignment="1">
      <alignment shrinkToFit="1"/>
    </xf>
    <xf numFmtId="188" fontId="6" fillId="0" borderId="0" xfId="38" applyNumberFormat="1" applyFont="1" applyAlignment="1">
      <alignment/>
    </xf>
    <xf numFmtId="0" fontId="10" fillId="0" borderId="13" xfId="34" applyFont="1" applyFill="1" applyBorder="1" applyAlignment="1">
      <alignment/>
      <protection/>
    </xf>
    <xf numFmtId="0" fontId="10" fillId="0" borderId="10" xfId="34" applyFont="1" applyFill="1" applyBorder="1" applyAlignment="1">
      <alignment/>
      <protection/>
    </xf>
    <xf numFmtId="0" fontId="10" fillId="0" borderId="0" xfId="0" applyFont="1" applyAlignment="1">
      <alignment shrinkToFit="1"/>
    </xf>
    <xf numFmtId="188" fontId="10" fillId="0" borderId="0" xfId="38" applyNumberFormat="1" applyFont="1" applyAlignment="1">
      <alignment/>
    </xf>
    <xf numFmtId="0" fontId="10" fillId="0" borderId="0" xfId="0" applyFont="1" applyAlignment="1">
      <alignment/>
    </xf>
    <xf numFmtId="188" fontId="10" fillId="0" borderId="13" xfId="38" applyNumberFormat="1" applyFont="1" applyFill="1" applyBorder="1" applyAlignment="1">
      <alignment/>
    </xf>
    <xf numFmtId="188" fontId="10" fillId="0" borderId="13" xfId="38" applyNumberFormat="1" applyFont="1" applyBorder="1" applyAlignment="1">
      <alignment/>
    </xf>
    <xf numFmtId="43" fontId="10" fillId="0" borderId="13" xfId="38" applyNumberFormat="1" applyFont="1" applyBorder="1" applyAlignment="1">
      <alignment/>
    </xf>
    <xf numFmtId="0" fontId="7" fillId="0" borderId="30" xfId="0" applyFont="1" applyBorder="1" applyAlignment="1">
      <alignment shrinkToFit="1"/>
    </xf>
    <xf numFmtId="0" fontId="10" fillId="0" borderId="29" xfId="34" applyFont="1" applyFill="1" applyBorder="1" applyAlignment="1">
      <alignment/>
      <protection/>
    </xf>
    <xf numFmtId="0" fontId="8" fillId="0" borderId="0" xfId="0" applyFont="1" applyAlignment="1">
      <alignment shrinkToFit="1"/>
    </xf>
    <xf numFmtId="0" fontId="11" fillId="0" borderId="0" xfId="34" applyFont="1" applyFill="1" applyBorder="1" applyAlignment="1">
      <alignment/>
      <protection/>
    </xf>
    <xf numFmtId="188" fontId="11" fillId="0" borderId="0" xfId="38" applyNumberFormat="1" applyFont="1" applyFill="1" applyBorder="1" applyAlignment="1">
      <alignment/>
    </xf>
    <xf numFmtId="188" fontId="11" fillId="0" borderId="0" xfId="38" applyNumberFormat="1" applyFont="1" applyAlignment="1">
      <alignment/>
    </xf>
    <xf numFmtId="43" fontId="11" fillId="0" borderId="0" xfId="38" applyNumberFormat="1" applyFont="1" applyAlignment="1">
      <alignment/>
    </xf>
    <xf numFmtId="0" fontId="6" fillId="0" borderId="0" xfId="34" applyFont="1" applyFill="1" applyBorder="1" applyAlignment="1">
      <alignment horizontal="centerContinuous" vertical="center"/>
      <protection/>
    </xf>
    <xf numFmtId="0" fontId="14" fillId="0" borderId="13" xfId="0" applyFont="1" applyBorder="1" applyAlignment="1">
      <alignment horizontal="left"/>
    </xf>
    <xf numFmtId="0" fontId="15" fillId="0" borderId="0" xfId="46" applyFont="1">
      <alignment/>
      <protection/>
    </xf>
    <xf numFmtId="0" fontId="16" fillId="0" borderId="0" xfId="46" applyFont="1">
      <alignment/>
      <protection/>
    </xf>
    <xf numFmtId="0" fontId="17" fillId="0" borderId="0" xfId="46" applyFont="1">
      <alignment/>
      <protection/>
    </xf>
    <xf numFmtId="0" fontId="6" fillId="0" borderId="0" xfId="46" applyFont="1" applyAlignment="1">
      <alignment horizontal="centerContinuous" vertical="center"/>
      <protection/>
    </xf>
    <xf numFmtId="0" fontId="5" fillId="0" borderId="0" xfId="33" applyFont="1" applyAlignment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188" fontId="11" fillId="0" borderId="0" xfId="38" applyNumberFormat="1" applyFont="1" applyAlignment="1">
      <alignment horizontal="centerContinuous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28" xfId="46" applyFont="1" applyBorder="1" applyAlignment="1">
      <alignment horizontal="center"/>
      <protection/>
    </xf>
    <xf numFmtId="0" fontId="7" fillId="0" borderId="30" xfId="0" applyFont="1" applyBorder="1" applyAlignment="1">
      <alignment/>
    </xf>
    <xf numFmtId="0" fontId="6" fillId="0" borderId="0" xfId="46" applyFont="1" applyAlignment="1">
      <alignment horizontal="center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right"/>
      <protection/>
    </xf>
    <xf numFmtId="0" fontId="6" fillId="0" borderId="32" xfId="33" applyFont="1" applyBorder="1" applyAlignment="1">
      <alignment horizontal="right"/>
      <protection/>
    </xf>
    <xf numFmtId="0" fontId="6" fillId="0" borderId="33" xfId="33" applyFont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28" xfId="33" applyFont="1" applyBorder="1" applyAlignment="1">
      <alignment horizontal="center" vertical="center"/>
      <protection/>
    </xf>
    <xf numFmtId="0" fontId="7" fillId="0" borderId="3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32" xfId="0" applyFont="1" applyBorder="1" applyAlignment="1">
      <alignment horizontal="right"/>
    </xf>
    <xf numFmtId="0" fontId="8" fillId="0" borderId="28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0" fillId="0" borderId="10" xfId="34" applyFont="1" applyFill="1" applyBorder="1" applyAlignment="1" applyProtection="1">
      <alignment horizontal="center" vertical="center"/>
      <protection/>
    </xf>
    <xf numFmtId="0" fontId="10" fillId="0" borderId="13" xfId="3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คำขอกิจกรรม54" xfId="33"/>
    <cellStyle name="Normal_เปรียบเทียบงบ48-49(ปรับระบบ)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รายละเอียดงบรายจ่าย-รายการ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113</xdr:row>
      <xdr:rowOff>0</xdr:rowOff>
    </xdr:from>
    <xdr:ext cx="57150" cy="352425"/>
    <xdr:sp fLocksText="0">
      <xdr:nvSpPr>
        <xdr:cNvPr id="1" name="Text Box 3"/>
        <xdr:cNvSpPr txBox="1">
          <a:spLocks noChangeArrowheads="1"/>
        </xdr:cNvSpPr>
      </xdr:nvSpPr>
      <xdr:spPr>
        <a:xfrm>
          <a:off x="10448925" y="30518100"/>
          <a:ext cx="57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66675</xdr:rowOff>
    </xdr:from>
    <xdr:ext cx="57150" cy="352425"/>
    <xdr:sp fLocksText="0">
      <xdr:nvSpPr>
        <xdr:cNvPr id="2" name="Text Box 4"/>
        <xdr:cNvSpPr txBox="1">
          <a:spLocks noChangeArrowheads="1"/>
        </xdr:cNvSpPr>
      </xdr:nvSpPr>
      <xdr:spPr>
        <a:xfrm>
          <a:off x="10448925" y="32184975"/>
          <a:ext cx="57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4</xdr:col>
      <xdr:colOff>47625</xdr:colOff>
      <xdr:row>15</xdr:row>
      <xdr:rowOff>9525</xdr:rowOff>
    </xdr:from>
    <xdr:to>
      <xdr:col>4</xdr:col>
      <xdr:colOff>133350</xdr:colOff>
      <xdr:row>16</xdr:row>
      <xdr:rowOff>238125</xdr:rowOff>
    </xdr:to>
    <xdr:sp>
      <xdr:nvSpPr>
        <xdr:cNvPr id="3" name="AutoShape 9"/>
        <xdr:cNvSpPr>
          <a:spLocks/>
        </xdr:cNvSpPr>
      </xdr:nvSpPr>
      <xdr:spPr>
        <a:xfrm>
          <a:off x="6076950" y="3933825"/>
          <a:ext cx="85725" cy="504825"/>
        </a:xfrm>
        <a:prstGeom prst="rightBrace">
          <a:avLst>
            <a:gd name="adj1" fmla="val -38402"/>
            <a:gd name="adj2" fmla="val -1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9525</xdr:rowOff>
    </xdr:from>
    <xdr:to>
      <xdr:col>4</xdr:col>
      <xdr:colOff>257175</xdr:colOff>
      <xdr:row>28</xdr:row>
      <xdr:rowOff>238125</xdr:rowOff>
    </xdr:to>
    <xdr:sp>
      <xdr:nvSpPr>
        <xdr:cNvPr id="4" name="AutoShape 10"/>
        <xdr:cNvSpPr>
          <a:spLocks/>
        </xdr:cNvSpPr>
      </xdr:nvSpPr>
      <xdr:spPr>
        <a:xfrm>
          <a:off x="6076950" y="4762500"/>
          <a:ext cx="209550" cy="2981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57150</xdr:colOff>
      <xdr:row>35</xdr:row>
      <xdr:rowOff>142875</xdr:rowOff>
    </xdr:from>
    <xdr:to>
      <xdr:col>4</xdr:col>
      <xdr:colOff>200025</xdr:colOff>
      <xdr:row>51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6086475" y="9515475"/>
          <a:ext cx="142875" cy="427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47625</xdr:colOff>
      <xdr:row>52</xdr:row>
      <xdr:rowOff>28575</xdr:rowOff>
    </xdr:from>
    <xdr:to>
      <xdr:col>4</xdr:col>
      <xdr:colOff>171450</xdr:colOff>
      <xdr:row>56</xdr:row>
      <xdr:rowOff>228600</xdr:rowOff>
    </xdr:to>
    <xdr:sp>
      <xdr:nvSpPr>
        <xdr:cNvPr id="6" name="AutoShape 13"/>
        <xdr:cNvSpPr>
          <a:spLocks/>
        </xdr:cNvSpPr>
      </xdr:nvSpPr>
      <xdr:spPr>
        <a:xfrm>
          <a:off x="6076950" y="13935075"/>
          <a:ext cx="123825" cy="1266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66675</xdr:colOff>
      <xdr:row>59</xdr:row>
      <xdr:rowOff>209550</xdr:rowOff>
    </xdr:from>
    <xdr:to>
      <xdr:col>4</xdr:col>
      <xdr:colOff>285750</xdr:colOff>
      <xdr:row>75</xdr:row>
      <xdr:rowOff>152400</xdr:rowOff>
    </xdr:to>
    <xdr:sp>
      <xdr:nvSpPr>
        <xdr:cNvPr id="7" name="AutoShape 14"/>
        <xdr:cNvSpPr>
          <a:spLocks/>
        </xdr:cNvSpPr>
      </xdr:nvSpPr>
      <xdr:spPr>
        <a:xfrm>
          <a:off x="6096000" y="15982950"/>
          <a:ext cx="219075" cy="421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123825</xdr:colOff>
      <xdr:row>84</xdr:row>
      <xdr:rowOff>38100</xdr:rowOff>
    </xdr:from>
    <xdr:to>
      <xdr:col>4</xdr:col>
      <xdr:colOff>285750</xdr:colOff>
      <xdr:row>100</xdr:row>
      <xdr:rowOff>200025</xdr:rowOff>
    </xdr:to>
    <xdr:sp>
      <xdr:nvSpPr>
        <xdr:cNvPr id="8" name="AutoShape 16"/>
        <xdr:cNvSpPr>
          <a:spLocks/>
        </xdr:cNvSpPr>
      </xdr:nvSpPr>
      <xdr:spPr>
        <a:xfrm>
          <a:off x="6153150" y="22545675"/>
          <a:ext cx="161925" cy="4581525"/>
        </a:xfrm>
        <a:prstGeom prst="rightBrace">
          <a:avLst>
            <a:gd name="adj1" fmla="val -48143"/>
            <a:gd name="adj2" fmla="val 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276225</xdr:colOff>
      <xdr:row>111</xdr:row>
      <xdr:rowOff>152400</xdr:rowOff>
    </xdr:to>
    <xdr:sp>
      <xdr:nvSpPr>
        <xdr:cNvPr id="9" name="AutoShape 17"/>
        <xdr:cNvSpPr>
          <a:spLocks/>
        </xdr:cNvSpPr>
      </xdr:nvSpPr>
      <xdr:spPr>
        <a:xfrm>
          <a:off x="6134100" y="27260550"/>
          <a:ext cx="171450" cy="2857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47625</xdr:colOff>
      <xdr:row>113</xdr:row>
      <xdr:rowOff>76200</xdr:rowOff>
    </xdr:from>
    <xdr:to>
      <xdr:col>4</xdr:col>
      <xdr:colOff>238125</xdr:colOff>
      <xdr:row>119</xdr:row>
      <xdr:rowOff>219075</xdr:rowOff>
    </xdr:to>
    <xdr:sp>
      <xdr:nvSpPr>
        <xdr:cNvPr id="10" name="AutoShape 19"/>
        <xdr:cNvSpPr>
          <a:spLocks/>
        </xdr:cNvSpPr>
      </xdr:nvSpPr>
      <xdr:spPr>
        <a:xfrm>
          <a:off x="6076950" y="30594300"/>
          <a:ext cx="190500" cy="1743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38100</xdr:colOff>
      <xdr:row>77</xdr:row>
      <xdr:rowOff>57150</xdr:rowOff>
    </xdr:from>
    <xdr:to>
      <xdr:col>4</xdr:col>
      <xdr:colOff>247650</xdr:colOff>
      <xdr:row>83</xdr:row>
      <xdr:rowOff>209550</xdr:rowOff>
    </xdr:to>
    <xdr:sp>
      <xdr:nvSpPr>
        <xdr:cNvPr id="11" name="AutoShape 20"/>
        <xdr:cNvSpPr>
          <a:spLocks/>
        </xdr:cNvSpPr>
      </xdr:nvSpPr>
      <xdr:spPr>
        <a:xfrm>
          <a:off x="6067425" y="20631150"/>
          <a:ext cx="209550" cy="1809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29</xdr:row>
      <xdr:rowOff>85725</xdr:rowOff>
    </xdr:from>
    <xdr:to>
      <xdr:col>4</xdr:col>
      <xdr:colOff>219075</xdr:colOff>
      <xdr:row>34</xdr:row>
      <xdr:rowOff>9525</xdr:rowOff>
    </xdr:to>
    <xdr:sp>
      <xdr:nvSpPr>
        <xdr:cNvPr id="12" name="AutoShape 22"/>
        <xdr:cNvSpPr>
          <a:spLocks/>
        </xdr:cNvSpPr>
      </xdr:nvSpPr>
      <xdr:spPr>
        <a:xfrm>
          <a:off x="6057900" y="7858125"/>
          <a:ext cx="190500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1257300</xdr:colOff>
      <xdr:row>4</xdr:row>
      <xdr:rowOff>85725</xdr:rowOff>
    </xdr:from>
    <xdr:to>
      <xdr:col>1</xdr:col>
      <xdr:colOff>1371600</xdr:colOff>
      <xdr:row>4</xdr:row>
      <xdr:rowOff>209550</xdr:rowOff>
    </xdr:to>
    <xdr:sp>
      <xdr:nvSpPr>
        <xdr:cNvPr id="13" name="Rectangle 15"/>
        <xdr:cNvSpPr>
          <a:spLocks/>
        </xdr:cNvSpPr>
      </xdr:nvSpPr>
      <xdr:spPr>
        <a:xfrm>
          <a:off x="1314450" y="1000125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552450</xdr:colOff>
      <xdr:row>3</xdr:row>
      <xdr:rowOff>85725</xdr:rowOff>
    </xdr:from>
    <xdr:to>
      <xdr:col>1</xdr:col>
      <xdr:colOff>666750</xdr:colOff>
      <xdr:row>3</xdr:row>
      <xdr:rowOff>209550</xdr:rowOff>
    </xdr:to>
    <xdr:sp>
      <xdr:nvSpPr>
        <xdr:cNvPr id="14" name="Rectangle 15"/>
        <xdr:cNvSpPr>
          <a:spLocks/>
        </xdr:cNvSpPr>
      </xdr:nvSpPr>
      <xdr:spPr>
        <a:xfrm>
          <a:off x="609600" y="723900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904875</xdr:colOff>
      <xdr:row>3</xdr:row>
      <xdr:rowOff>85725</xdr:rowOff>
    </xdr:from>
    <xdr:to>
      <xdr:col>1</xdr:col>
      <xdr:colOff>1019175</xdr:colOff>
      <xdr:row>3</xdr:row>
      <xdr:rowOff>209550</xdr:rowOff>
    </xdr:to>
    <xdr:sp>
      <xdr:nvSpPr>
        <xdr:cNvPr id="15" name="Rectangle 15"/>
        <xdr:cNvSpPr>
          <a:spLocks/>
        </xdr:cNvSpPr>
      </xdr:nvSpPr>
      <xdr:spPr>
        <a:xfrm>
          <a:off x="962025" y="723900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95250</xdr:rowOff>
    </xdr:from>
    <xdr:to>
      <xdr:col>1</xdr:col>
      <xdr:colOff>676275</xdr:colOff>
      <xdr:row>4</xdr:row>
      <xdr:rowOff>219075</xdr:rowOff>
    </xdr:to>
    <xdr:sp>
      <xdr:nvSpPr>
        <xdr:cNvPr id="16" name="Rectangle 15"/>
        <xdr:cNvSpPr>
          <a:spLocks/>
        </xdr:cNvSpPr>
      </xdr:nvSpPr>
      <xdr:spPr>
        <a:xfrm>
          <a:off x="619125" y="1009650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914400</xdr:colOff>
      <xdr:row>4</xdr:row>
      <xdr:rowOff>95250</xdr:rowOff>
    </xdr:from>
    <xdr:to>
      <xdr:col>1</xdr:col>
      <xdr:colOff>1028700</xdr:colOff>
      <xdr:row>4</xdr:row>
      <xdr:rowOff>219075</xdr:rowOff>
    </xdr:to>
    <xdr:sp>
      <xdr:nvSpPr>
        <xdr:cNvPr id="17" name="Rectangle 15"/>
        <xdr:cNvSpPr>
          <a:spLocks/>
        </xdr:cNvSpPr>
      </xdr:nvSpPr>
      <xdr:spPr>
        <a:xfrm>
          <a:off x="971550" y="1009650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1628775</xdr:colOff>
      <xdr:row>4</xdr:row>
      <xdr:rowOff>85725</xdr:rowOff>
    </xdr:from>
    <xdr:to>
      <xdr:col>1</xdr:col>
      <xdr:colOff>1743075</xdr:colOff>
      <xdr:row>4</xdr:row>
      <xdr:rowOff>209550</xdr:rowOff>
    </xdr:to>
    <xdr:sp>
      <xdr:nvSpPr>
        <xdr:cNvPr id="18" name="Rectangle 15"/>
        <xdr:cNvSpPr>
          <a:spLocks/>
        </xdr:cNvSpPr>
      </xdr:nvSpPr>
      <xdr:spPr>
        <a:xfrm>
          <a:off x="1685925" y="1000125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28575</xdr:rowOff>
    </xdr:from>
    <xdr:to>
      <xdr:col>2</xdr:col>
      <xdr:colOff>9525</xdr:colOff>
      <xdr:row>11</xdr:row>
      <xdr:rowOff>266700</xdr:rowOff>
    </xdr:to>
    <xdr:sp>
      <xdr:nvSpPr>
        <xdr:cNvPr id="1" name="Line 1"/>
        <xdr:cNvSpPr>
          <a:spLocks/>
        </xdr:cNvSpPr>
      </xdr:nvSpPr>
      <xdr:spPr>
        <a:xfrm>
          <a:off x="95250" y="2466975"/>
          <a:ext cx="28003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1076325</xdr:colOff>
      <xdr:row>5</xdr:row>
      <xdr:rowOff>76200</xdr:rowOff>
    </xdr:from>
    <xdr:to>
      <xdr:col>1</xdr:col>
      <xdr:colOff>1209675</xdr:colOff>
      <xdr:row>5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1162050" y="1381125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590550</xdr:colOff>
      <xdr:row>4</xdr:row>
      <xdr:rowOff>85725</xdr:rowOff>
    </xdr:from>
    <xdr:to>
      <xdr:col>1</xdr:col>
      <xdr:colOff>723900</xdr:colOff>
      <xdr:row>4</xdr:row>
      <xdr:rowOff>200025</xdr:rowOff>
    </xdr:to>
    <xdr:sp>
      <xdr:nvSpPr>
        <xdr:cNvPr id="3" name="Rectangle 2"/>
        <xdr:cNvSpPr>
          <a:spLocks/>
        </xdr:cNvSpPr>
      </xdr:nvSpPr>
      <xdr:spPr>
        <a:xfrm>
          <a:off x="676275" y="1104900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1076325</xdr:colOff>
      <xdr:row>4</xdr:row>
      <xdr:rowOff>85725</xdr:rowOff>
    </xdr:from>
    <xdr:to>
      <xdr:col>1</xdr:col>
      <xdr:colOff>1209675</xdr:colOff>
      <xdr:row>4</xdr:row>
      <xdr:rowOff>200025</xdr:rowOff>
    </xdr:to>
    <xdr:sp>
      <xdr:nvSpPr>
        <xdr:cNvPr id="4" name="Rectangle 2"/>
        <xdr:cNvSpPr>
          <a:spLocks/>
        </xdr:cNvSpPr>
      </xdr:nvSpPr>
      <xdr:spPr>
        <a:xfrm>
          <a:off x="1162050" y="1104900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  <xdr:twoCellAnchor>
    <xdr:from>
      <xdr:col>1</xdr:col>
      <xdr:colOff>600075</xdr:colOff>
      <xdr:row>5</xdr:row>
      <xdr:rowOff>76200</xdr:rowOff>
    </xdr:from>
    <xdr:to>
      <xdr:col>1</xdr:col>
      <xdr:colOff>733425</xdr:colOff>
      <xdr:row>5</xdr:row>
      <xdr:rowOff>200025</xdr:rowOff>
    </xdr:to>
    <xdr:sp>
      <xdr:nvSpPr>
        <xdr:cNvPr id="5" name="Rectangle 2"/>
        <xdr:cNvSpPr>
          <a:spLocks/>
        </xdr:cNvSpPr>
      </xdr:nvSpPr>
      <xdr:spPr>
        <a:xfrm>
          <a:off x="685800" y="1381125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1590675</xdr:colOff>
      <xdr:row>5</xdr:row>
      <xdr:rowOff>76200</xdr:rowOff>
    </xdr:from>
    <xdr:to>
      <xdr:col>1</xdr:col>
      <xdr:colOff>1724025</xdr:colOff>
      <xdr:row>5</xdr:row>
      <xdr:rowOff>200025</xdr:rowOff>
    </xdr:to>
    <xdr:sp>
      <xdr:nvSpPr>
        <xdr:cNvPr id="6" name="Rectangle 2"/>
        <xdr:cNvSpPr>
          <a:spLocks/>
        </xdr:cNvSpPr>
      </xdr:nvSpPr>
      <xdr:spPr>
        <a:xfrm>
          <a:off x="1676400" y="1381125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2105025</xdr:colOff>
      <xdr:row>5</xdr:row>
      <xdr:rowOff>76200</xdr:rowOff>
    </xdr:from>
    <xdr:to>
      <xdr:col>1</xdr:col>
      <xdr:colOff>2238375</xdr:colOff>
      <xdr:row>5</xdr:row>
      <xdr:rowOff>200025</xdr:rowOff>
    </xdr:to>
    <xdr:sp>
      <xdr:nvSpPr>
        <xdr:cNvPr id="7" name="Rectangle 2"/>
        <xdr:cNvSpPr>
          <a:spLocks/>
        </xdr:cNvSpPr>
      </xdr:nvSpPr>
      <xdr:spPr>
        <a:xfrm>
          <a:off x="2190750" y="1381125"/>
          <a:ext cx="13335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266700</xdr:rowOff>
    </xdr:from>
    <xdr:to>
      <xdr:col>1</xdr:col>
      <xdr:colOff>1485900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04775" y="1181100"/>
          <a:ext cx="14763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266700</xdr:rowOff>
    </xdr:from>
    <xdr:to>
      <xdr:col>1</xdr:col>
      <xdr:colOff>1019175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638675" y="22002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25"/>
  <sheetViews>
    <sheetView tabSelected="1" zoomScalePageLayoutView="0" workbookViewId="0" topLeftCell="A1">
      <selection activeCell="B6" sqref="B6"/>
    </sheetView>
  </sheetViews>
  <sheetFormatPr defaultColWidth="9.140625" defaultRowHeight="21.75"/>
  <cols>
    <col min="1" max="1" width="0.85546875" style="40" customWidth="1"/>
    <col min="2" max="2" width="54.421875" style="40" customWidth="1"/>
    <col min="3" max="3" width="17.140625" style="40" customWidth="1"/>
    <col min="4" max="4" width="18.00390625" style="40" customWidth="1"/>
    <col min="5" max="5" width="66.28125" style="40" customWidth="1"/>
    <col min="6" max="6" width="1.57421875" style="40" customWidth="1"/>
    <col min="7" max="16384" width="9.140625" style="40" customWidth="1"/>
  </cols>
  <sheetData>
    <row r="1" ht="6.75" customHeight="1"/>
    <row r="2" spans="2:5" ht="21.75" customHeight="1">
      <c r="B2" s="179" t="s">
        <v>223</v>
      </c>
      <c r="C2" s="179"/>
      <c r="D2" s="179"/>
      <c r="E2" s="179"/>
    </row>
    <row r="3" spans="2:5" ht="21.75" customHeight="1">
      <c r="B3" s="41"/>
      <c r="C3" s="43" t="s">
        <v>263</v>
      </c>
      <c r="D3" s="41"/>
      <c r="E3" s="42" t="s">
        <v>66</v>
      </c>
    </row>
    <row r="4" spans="2:5" ht="21.75" customHeight="1">
      <c r="B4" s="43" t="s">
        <v>238</v>
      </c>
      <c r="C4" s="43" t="s">
        <v>262</v>
      </c>
      <c r="D4" s="41"/>
      <c r="E4" s="42" t="s">
        <v>240</v>
      </c>
    </row>
    <row r="5" spans="2:5" ht="21.75" customHeight="1">
      <c r="B5" s="43" t="s">
        <v>239</v>
      </c>
      <c r="C5" s="41"/>
      <c r="D5" s="41"/>
      <c r="E5" s="41"/>
    </row>
    <row r="6" spans="2:5" ht="21.75" customHeight="1">
      <c r="B6" s="43" t="s">
        <v>61</v>
      </c>
      <c r="C6" s="41"/>
      <c r="D6" s="41"/>
      <c r="E6" s="41"/>
    </row>
    <row r="7" spans="2:5" ht="21.75" customHeight="1">
      <c r="B7" s="43" t="s">
        <v>62</v>
      </c>
      <c r="C7" s="41"/>
      <c r="D7" s="41"/>
      <c r="E7" s="41"/>
    </row>
    <row r="8" spans="2:5" ht="19.5" customHeight="1">
      <c r="B8" s="44" t="s">
        <v>63</v>
      </c>
      <c r="E8" s="45" t="s">
        <v>67</v>
      </c>
    </row>
    <row r="9" spans="2:5" ht="21.75">
      <c r="B9" s="46"/>
      <c r="C9" s="177" t="s">
        <v>0</v>
      </c>
      <c r="D9" s="178"/>
      <c r="E9" s="46"/>
    </row>
    <row r="10" spans="2:5" ht="21.75">
      <c r="B10" s="47" t="s">
        <v>2</v>
      </c>
      <c r="C10" s="46" t="s">
        <v>59</v>
      </c>
      <c r="D10" s="46" t="s">
        <v>205</v>
      </c>
      <c r="E10" s="48" t="s">
        <v>50</v>
      </c>
    </row>
    <row r="11" spans="2:5" ht="21.75">
      <c r="B11" s="49" t="s">
        <v>56</v>
      </c>
      <c r="C11" s="50"/>
      <c r="D11" s="50"/>
      <c r="E11" s="50"/>
    </row>
    <row r="12" spans="2:5" ht="21.75">
      <c r="B12" s="51" t="s">
        <v>60</v>
      </c>
      <c r="C12" s="52"/>
      <c r="D12" s="53"/>
      <c r="E12" s="54"/>
    </row>
    <row r="13" spans="2:5" ht="21.75">
      <c r="B13" s="55" t="s">
        <v>236</v>
      </c>
      <c r="C13" s="56"/>
      <c r="D13" s="57"/>
      <c r="E13" s="56"/>
    </row>
    <row r="14" spans="2:5" ht="21.75">
      <c r="B14" s="55" t="s">
        <v>3</v>
      </c>
      <c r="C14" s="56"/>
      <c r="D14" s="58"/>
      <c r="E14" s="56"/>
    </row>
    <row r="15" spans="2:5" ht="21.75">
      <c r="B15" s="55" t="s">
        <v>4</v>
      </c>
      <c r="C15" s="56"/>
      <c r="D15" s="58"/>
      <c r="E15" s="56"/>
    </row>
    <row r="16" spans="2:5" ht="21.75">
      <c r="B16" s="59" t="s">
        <v>174</v>
      </c>
      <c r="C16" s="56"/>
      <c r="D16" s="58"/>
      <c r="E16" s="56" t="s">
        <v>175</v>
      </c>
    </row>
    <row r="17" spans="2:5" ht="21.75">
      <c r="B17" s="59" t="s">
        <v>22</v>
      </c>
      <c r="C17" s="56"/>
      <c r="D17" s="58"/>
      <c r="E17" s="56" t="s">
        <v>1</v>
      </c>
    </row>
    <row r="18" spans="2:5" ht="21.75">
      <c r="B18" s="55" t="s">
        <v>5</v>
      </c>
      <c r="C18" s="56"/>
      <c r="D18" s="58"/>
      <c r="E18" s="56"/>
    </row>
    <row r="19" spans="2:5" s="63" customFormat="1" ht="21.75">
      <c r="B19" s="60" t="s">
        <v>6</v>
      </c>
      <c r="C19" s="61"/>
      <c r="D19" s="62"/>
      <c r="E19" s="61" t="s">
        <v>1</v>
      </c>
    </row>
    <row r="20" spans="2:5" s="63" customFormat="1" ht="21.75">
      <c r="B20" s="60" t="s">
        <v>7</v>
      </c>
      <c r="C20" s="61"/>
      <c r="D20" s="62"/>
      <c r="E20" s="61" t="s">
        <v>1</v>
      </c>
    </row>
    <row r="21" spans="2:5" s="63" customFormat="1" ht="21.75">
      <c r="B21" s="60" t="s">
        <v>8</v>
      </c>
      <c r="C21" s="61"/>
      <c r="D21" s="62"/>
      <c r="E21" s="61" t="s">
        <v>1</v>
      </c>
    </row>
    <row r="22" spans="2:5" s="63" customFormat="1" ht="21.75">
      <c r="B22" s="60" t="s">
        <v>23</v>
      </c>
      <c r="C22" s="61"/>
      <c r="D22" s="62"/>
      <c r="E22" s="61"/>
    </row>
    <row r="23" spans="2:5" s="63" customFormat="1" ht="21.75">
      <c r="B23" s="60" t="s">
        <v>24</v>
      </c>
      <c r="C23" s="61"/>
      <c r="D23" s="62"/>
      <c r="E23" s="61"/>
    </row>
    <row r="24" spans="2:5" s="63" customFormat="1" ht="21.75">
      <c r="B24" s="60" t="s">
        <v>25</v>
      </c>
      <c r="C24" s="61"/>
      <c r="D24" s="62"/>
      <c r="E24" s="61" t="s">
        <v>64</v>
      </c>
    </row>
    <row r="25" spans="2:5" s="63" customFormat="1" ht="21.75">
      <c r="B25" s="60" t="s">
        <v>26</v>
      </c>
      <c r="C25" s="61"/>
      <c r="D25" s="62"/>
      <c r="E25" s="61"/>
    </row>
    <row r="26" spans="2:5" s="63" customFormat="1" ht="21.75">
      <c r="B26" s="60" t="s">
        <v>27</v>
      </c>
      <c r="C26" s="61"/>
      <c r="D26" s="62"/>
      <c r="E26" s="61"/>
    </row>
    <row r="27" spans="2:5" s="63" customFormat="1" ht="21.75">
      <c r="B27" s="60" t="s">
        <v>176</v>
      </c>
      <c r="C27" s="61"/>
      <c r="D27" s="62"/>
      <c r="E27" s="61"/>
    </row>
    <row r="28" spans="2:5" s="63" customFormat="1" ht="21" customHeight="1">
      <c r="B28" s="60" t="s">
        <v>177</v>
      </c>
      <c r="C28" s="61"/>
      <c r="D28" s="62"/>
      <c r="E28" s="61"/>
    </row>
    <row r="29" spans="2:5" s="63" customFormat="1" ht="21" customHeight="1">
      <c r="B29" s="60" t="s">
        <v>178</v>
      </c>
      <c r="C29" s="61"/>
      <c r="D29" s="62"/>
      <c r="E29" s="61"/>
    </row>
    <row r="30" spans="2:5" s="63" customFormat="1" ht="21" customHeight="1">
      <c r="B30" s="60" t="s">
        <v>179</v>
      </c>
      <c r="C30" s="61"/>
      <c r="D30" s="62"/>
      <c r="E30" s="61"/>
    </row>
    <row r="31" spans="2:5" s="63" customFormat="1" ht="21" customHeight="1">
      <c r="B31" s="60" t="s">
        <v>180</v>
      </c>
      <c r="C31" s="61"/>
      <c r="D31" s="62"/>
      <c r="E31" s="61"/>
    </row>
    <row r="32" spans="2:5" s="63" customFormat="1" ht="21" customHeight="1">
      <c r="B32" s="60" t="s">
        <v>181</v>
      </c>
      <c r="C32" s="61"/>
      <c r="D32" s="62"/>
      <c r="E32" s="61" t="s">
        <v>64</v>
      </c>
    </row>
    <row r="33" spans="2:5" s="63" customFormat="1" ht="21" customHeight="1">
      <c r="B33" s="60" t="s">
        <v>182</v>
      </c>
      <c r="C33" s="61"/>
      <c r="D33" s="62"/>
      <c r="E33" s="61"/>
    </row>
    <row r="34" spans="2:5" s="63" customFormat="1" ht="21" customHeight="1">
      <c r="B34" s="61" t="s">
        <v>183</v>
      </c>
      <c r="C34" s="61"/>
      <c r="D34" s="62"/>
      <c r="E34" s="61" t="s">
        <v>1</v>
      </c>
    </row>
    <row r="35" spans="2:5" ht="21" customHeight="1">
      <c r="B35" s="55" t="s">
        <v>9</v>
      </c>
      <c r="C35" s="56"/>
      <c r="D35" s="58"/>
      <c r="E35" s="56"/>
    </row>
    <row r="36" spans="2:5" s="63" customFormat="1" ht="21" customHeight="1">
      <c r="B36" s="60" t="s">
        <v>10</v>
      </c>
      <c r="C36" s="61"/>
      <c r="D36" s="62"/>
      <c r="E36" s="61" t="s">
        <v>1</v>
      </c>
    </row>
    <row r="37" spans="2:5" s="63" customFormat="1" ht="21" customHeight="1">
      <c r="B37" s="60" t="s">
        <v>11</v>
      </c>
      <c r="C37" s="61"/>
      <c r="D37" s="62"/>
      <c r="E37" s="61" t="s">
        <v>1</v>
      </c>
    </row>
    <row r="38" spans="2:5" s="63" customFormat="1" ht="21" customHeight="1">
      <c r="B38" s="60" t="s">
        <v>12</v>
      </c>
      <c r="C38" s="61"/>
      <c r="D38" s="62"/>
      <c r="E38" s="61" t="s">
        <v>1</v>
      </c>
    </row>
    <row r="39" spans="2:5" s="63" customFormat="1" ht="21" customHeight="1">
      <c r="B39" s="61" t="s">
        <v>13</v>
      </c>
      <c r="C39" s="61"/>
      <c r="D39" s="62"/>
      <c r="E39" s="61" t="s">
        <v>1</v>
      </c>
    </row>
    <row r="40" spans="2:5" s="63" customFormat="1" ht="21" customHeight="1">
      <c r="B40" s="61" t="s">
        <v>14</v>
      </c>
      <c r="C40" s="61"/>
      <c r="D40" s="62"/>
      <c r="E40" s="61" t="s">
        <v>1</v>
      </c>
    </row>
    <row r="41" spans="2:5" s="63" customFormat="1" ht="21" customHeight="1">
      <c r="B41" s="60" t="s">
        <v>28</v>
      </c>
      <c r="C41" s="61"/>
      <c r="D41" s="62"/>
      <c r="E41" s="61"/>
    </row>
    <row r="42" spans="2:5" s="63" customFormat="1" ht="21" customHeight="1">
      <c r="B42" s="60" t="s">
        <v>29</v>
      </c>
      <c r="C42" s="61"/>
      <c r="D42" s="62"/>
      <c r="E42" s="61"/>
    </row>
    <row r="43" spans="2:5" s="63" customFormat="1" ht="21" customHeight="1">
      <c r="B43" s="60" t="s">
        <v>30</v>
      </c>
      <c r="C43" s="61"/>
      <c r="D43" s="62"/>
      <c r="E43" s="61"/>
    </row>
    <row r="44" spans="2:5" s="63" customFormat="1" ht="21" customHeight="1">
      <c r="B44" s="60" t="s">
        <v>31</v>
      </c>
      <c r="C44" s="61"/>
      <c r="D44" s="62"/>
      <c r="E44" s="61" t="s">
        <v>65</v>
      </c>
    </row>
    <row r="45" spans="2:5" s="63" customFormat="1" ht="21" customHeight="1">
      <c r="B45" s="60" t="s">
        <v>32</v>
      </c>
      <c r="C45" s="61"/>
      <c r="D45" s="62"/>
      <c r="E45" s="61"/>
    </row>
    <row r="46" spans="2:5" s="63" customFormat="1" ht="21" customHeight="1">
      <c r="B46" s="60" t="s">
        <v>33</v>
      </c>
      <c r="C46" s="61"/>
      <c r="D46" s="62"/>
      <c r="E46" s="61"/>
    </row>
    <row r="47" spans="2:5" s="63" customFormat="1" ht="21" customHeight="1">
      <c r="B47" s="60" t="s">
        <v>184</v>
      </c>
      <c r="C47" s="61"/>
      <c r="D47" s="62"/>
      <c r="E47" s="61"/>
    </row>
    <row r="48" spans="2:5" s="63" customFormat="1" ht="21" customHeight="1">
      <c r="B48" s="60" t="s">
        <v>185</v>
      </c>
      <c r="C48" s="61"/>
      <c r="D48" s="62"/>
      <c r="E48" s="61" t="s">
        <v>1</v>
      </c>
    </row>
    <row r="49" spans="2:5" s="63" customFormat="1" ht="21" customHeight="1">
      <c r="B49" s="60" t="s">
        <v>186</v>
      </c>
      <c r="C49" s="61"/>
      <c r="D49" s="62"/>
      <c r="E49" s="61"/>
    </row>
    <row r="50" spans="2:5" s="63" customFormat="1" ht="21" customHeight="1">
      <c r="B50" s="60" t="s">
        <v>187</v>
      </c>
      <c r="C50" s="61"/>
      <c r="D50" s="62"/>
      <c r="E50" s="61"/>
    </row>
    <row r="51" spans="2:5" s="63" customFormat="1" ht="21" customHeight="1">
      <c r="B51" s="60" t="s">
        <v>188</v>
      </c>
      <c r="C51" s="61"/>
      <c r="D51" s="62"/>
      <c r="E51" s="61" t="s">
        <v>1</v>
      </c>
    </row>
    <row r="52" spans="2:5" s="63" customFormat="1" ht="21" customHeight="1">
      <c r="B52" s="60" t="s">
        <v>189</v>
      </c>
      <c r="C52" s="61"/>
      <c r="D52" s="62"/>
      <c r="E52" s="61"/>
    </row>
    <row r="53" spans="2:5" ht="21" customHeight="1">
      <c r="B53" s="55" t="s">
        <v>226</v>
      </c>
      <c r="C53" s="56"/>
      <c r="D53" s="58"/>
      <c r="E53" s="56"/>
    </row>
    <row r="54" spans="2:5" ht="21" customHeight="1">
      <c r="B54" s="59" t="s">
        <v>227</v>
      </c>
      <c r="C54" s="56"/>
      <c r="D54" s="58"/>
      <c r="E54" s="56"/>
    </row>
    <row r="55" spans="2:5" ht="21" customHeight="1">
      <c r="B55" s="59" t="s">
        <v>228</v>
      </c>
      <c r="C55" s="56"/>
      <c r="D55" s="58"/>
      <c r="E55" s="56" t="s">
        <v>65</v>
      </c>
    </row>
    <row r="56" spans="2:5" ht="21" customHeight="1">
      <c r="B56" s="59" t="s">
        <v>229</v>
      </c>
      <c r="C56" s="56"/>
      <c r="D56" s="58"/>
      <c r="E56" s="56"/>
    </row>
    <row r="57" spans="2:5" ht="21" customHeight="1">
      <c r="B57" s="59" t="s">
        <v>230</v>
      </c>
      <c r="C57" s="56"/>
      <c r="D57" s="58"/>
      <c r="E57" s="56"/>
    </row>
    <row r="58" spans="2:5" ht="21" customHeight="1">
      <c r="B58" s="55" t="s">
        <v>237</v>
      </c>
      <c r="C58" s="56"/>
      <c r="D58" s="58"/>
      <c r="E58" s="56"/>
    </row>
    <row r="59" spans="2:5" ht="21" customHeight="1">
      <c r="B59" s="55" t="s">
        <v>15</v>
      </c>
      <c r="C59" s="56"/>
      <c r="D59" s="58"/>
      <c r="E59" s="56"/>
    </row>
    <row r="60" spans="2:5" ht="21" customHeight="1">
      <c r="B60" s="64" t="s">
        <v>34</v>
      </c>
      <c r="C60" s="56"/>
      <c r="D60" s="58"/>
      <c r="E60" s="56"/>
    </row>
    <row r="61" spans="2:5" ht="21" customHeight="1">
      <c r="B61" s="55" t="s">
        <v>35</v>
      </c>
      <c r="C61" s="56"/>
      <c r="D61" s="58"/>
      <c r="E61" s="56"/>
    </row>
    <row r="62" spans="2:5" ht="21" customHeight="1">
      <c r="B62" s="59" t="s">
        <v>36</v>
      </c>
      <c r="C62" s="56"/>
      <c r="D62" s="58"/>
      <c r="E62" s="56"/>
    </row>
    <row r="63" spans="2:5" ht="21" customHeight="1">
      <c r="B63" s="59" t="s">
        <v>57</v>
      </c>
      <c r="C63" s="56"/>
      <c r="D63" s="58"/>
      <c r="E63" s="56"/>
    </row>
    <row r="64" spans="2:5" ht="21" customHeight="1">
      <c r="B64" s="59" t="s">
        <v>37</v>
      </c>
      <c r="C64" s="56"/>
      <c r="D64" s="58"/>
      <c r="E64" s="56"/>
    </row>
    <row r="65" spans="2:5" ht="21" customHeight="1">
      <c r="B65" s="59" t="s">
        <v>57</v>
      </c>
      <c r="C65" s="56"/>
      <c r="D65" s="58"/>
      <c r="E65" s="56"/>
    </row>
    <row r="66" spans="2:5" ht="21" customHeight="1">
      <c r="B66" s="59" t="s">
        <v>38</v>
      </c>
      <c r="C66" s="56"/>
      <c r="D66" s="58"/>
      <c r="E66" s="56"/>
    </row>
    <row r="67" spans="2:5" ht="21" customHeight="1">
      <c r="B67" s="59" t="s">
        <v>57</v>
      </c>
      <c r="C67" s="56"/>
      <c r="D67" s="58"/>
      <c r="E67" s="56"/>
    </row>
    <row r="68" spans="2:5" ht="21" customHeight="1">
      <c r="B68" s="59" t="s">
        <v>39</v>
      </c>
      <c r="C68" s="56"/>
      <c r="D68" s="58"/>
      <c r="E68" s="56" t="s">
        <v>52</v>
      </c>
    </row>
    <row r="69" spans="2:5" ht="21" customHeight="1">
      <c r="B69" s="59" t="s">
        <v>57</v>
      </c>
      <c r="C69" s="56"/>
      <c r="D69" s="58"/>
      <c r="E69" s="56" t="s">
        <v>53</v>
      </c>
    </row>
    <row r="70" spans="2:5" ht="21" customHeight="1">
      <c r="B70" s="59" t="s">
        <v>40</v>
      </c>
      <c r="C70" s="56"/>
      <c r="D70" s="58"/>
      <c r="E70" s="56" t="s">
        <v>54</v>
      </c>
    </row>
    <row r="71" spans="2:5" ht="21" customHeight="1">
      <c r="B71" s="59" t="s">
        <v>57</v>
      </c>
      <c r="C71" s="56"/>
      <c r="D71" s="58"/>
      <c r="E71" s="56" t="s">
        <v>55</v>
      </c>
    </row>
    <row r="72" spans="2:5" ht="21" customHeight="1">
      <c r="B72" s="59" t="s">
        <v>41</v>
      </c>
      <c r="C72" s="56"/>
      <c r="D72" s="58"/>
      <c r="E72" s="56"/>
    </row>
    <row r="73" spans="2:5" ht="21" customHeight="1">
      <c r="B73" s="59" t="s">
        <v>57</v>
      </c>
      <c r="C73" s="56"/>
      <c r="D73" s="58"/>
      <c r="E73" s="56"/>
    </row>
    <row r="74" spans="2:5" ht="21" customHeight="1">
      <c r="B74" s="59" t="s">
        <v>42</v>
      </c>
      <c r="C74" s="56"/>
      <c r="D74" s="58"/>
      <c r="E74" s="56"/>
    </row>
    <row r="75" spans="2:5" ht="21" customHeight="1">
      <c r="B75" s="59" t="s">
        <v>57</v>
      </c>
      <c r="C75" s="56"/>
      <c r="D75" s="58"/>
      <c r="E75" s="56"/>
    </row>
    <row r="76" spans="2:5" ht="21" customHeight="1">
      <c r="B76" s="59" t="s">
        <v>190</v>
      </c>
      <c r="C76" s="56"/>
      <c r="D76" s="58"/>
      <c r="E76" s="56"/>
    </row>
    <row r="77" spans="2:5" ht="21" customHeight="1">
      <c r="B77" s="59" t="s">
        <v>57</v>
      </c>
      <c r="C77" s="56"/>
      <c r="D77" s="58"/>
      <c r="E77" s="56"/>
    </row>
    <row r="78" spans="2:5" ht="21.75">
      <c r="B78" s="59" t="s">
        <v>191</v>
      </c>
      <c r="C78" s="56"/>
      <c r="D78" s="58"/>
      <c r="E78" s="56"/>
    </row>
    <row r="79" spans="2:5" ht="21.75">
      <c r="B79" s="59" t="s">
        <v>57</v>
      </c>
      <c r="C79" s="56"/>
      <c r="D79" s="58"/>
      <c r="E79" s="56"/>
    </row>
    <row r="80" spans="2:5" ht="21.75">
      <c r="B80" s="59" t="s">
        <v>57</v>
      </c>
      <c r="C80" s="56"/>
      <c r="D80" s="58"/>
      <c r="E80" s="56" t="s">
        <v>52</v>
      </c>
    </row>
    <row r="81" spans="2:5" ht="21.75">
      <c r="B81" s="59" t="s">
        <v>192</v>
      </c>
      <c r="C81" s="56"/>
      <c r="D81" s="58"/>
      <c r="E81" s="56" t="s">
        <v>53</v>
      </c>
    </row>
    <row r="82" spans="2:5" ht="21.75">
      <c r="B82" s="59" t="s">
        <v>57</v>
      </c>
      <c r="C82" s="56"/>
      <c r="D82" s="58"/>
      <c r="E82" s="56" t="s">
        <v>54</v>
      </c>
    </row>
    <row r="83" spans="2:5" ht="21.75">
      <c r="B83" s="59" t="s">
        <v>193</v>
      </c>
      <c r="C83" s="56"/>
      <c r="D83" s="58"/>
      <c r="E83" s="56" t="s">
        <v>55</v>
      </c>
    </row>
    <row r="84" spans="2:5" ht="21.75">
      <c r="B84" s="59" t="s">
        <v>57</v>
      </c>
      <c r="C84" s="56"/>
      <c r="D84" s="58"/>
      <c r="E84" s="56"/>
    </row>
    <row r="85" spans="2:5" ht="21.75">
      <c r="B85" s="55" t="s">
        <v>16</v>
      </c>
      <c r="C85" s="56"/>
      <c r="D85" s="58"/>
      <c r="E85" s="56"/>
    </row>
    <row r="86" spans="2:5" ht="21.75">
      <c r="B86" s="59" t="s">
        <v>44</v>
      </c>
      <c r="C86" s="56"/>
      <c r="D86" s="58"/>
      <c r="E86" s="56"/>
    </row>
    <row r="87" spans="2:5" ht="21.75">
      <c r="B87" s="59" t="s">
        <v>43</v>
      </c>
      <c r="C87" s="56"/>
      <c r="D87" s="58"/>
      <c r="E87" s="56"/>
    </row>
    <row r="88" spans="2:5" ht="21.75">
      <c r="B88" s="59" t="s">
        <v>45</v>
      </c>
      <c r="C88" s="56"/>
      <c r="D88" s="58"/>
      <c r="E88" s="56"/>
    </row>
    <row r="89" spans="2:5" ht="21.75">
      <c r="B89" s="59" t="s">
        <v>57</v>
      </c>
      <c r="C89" s="56"/>
      <c r="D89" s="58"/>
      <c r="E89" s="56"/>
    </row>
    <row r="90" spans="2:5" ht="21.75">
      <c r="B90" s="59" t="s">
        <v>47</v>
      </c>
      <c r="C90" s="56"/>
      <c r="D90" s="58"/>
      <c r="E90" s="56"/>
    </row>
    <row r="91" spans="2:5" ht="21.75">
      <c r="B91" s="59" t="s">
        <v>57</v>
      </c>
      <c r="C91" s="56"/>
      <c r="D91" s="58"/>
      <c r="E91" s="56"/>
    </row>
    <row r="92" spans="2:5" ht="21.75">
      <c r="B92" s="59" t="s">
        <v>46</v>
      </c>
      <c r="C92" s="56"/>
      <c r="D92" s="58"/>
      <c r="E92" s="56" t="s">
        <v>52</v>
      </c>
    </row>
    <row r="93" spans="2:5" ht="21.75">
      <c r="B93" s="59" t="s">
        <v>57</v>
      </c>
      <c r="C93" s="56"/>
      <c r="D93" s="58"/>
      <c r="E93" s="56" t="s">
        <v>53</v>
      </c>
    </row>
    <row r="94" spans="2:5" ht="21.75">
      <c r="B94" s="59" t="s">
        <v>48</v>
      </c>
      <c r="C94" s="56"/>
      <c r="D94" s="58"/>
      <c r="E94" s="56" t="s">
        <v>54</v>
      </c>
    </row>
    <row r="95" spans="2:5" ht="21.75">
      <c r="B95" s="59" t="s">
        <v>57</v>
      </c>
      <c r="C95" s="56"/>
      <c r="D95" s="58"/>
      <c r="E95" s="56" t="s">
        <v>55</v>
      </c>
    </row>
    <row r="96" spans="2:5" ht="21.75">
      <c r="B96" s="59" t="s">
        <v>49</v>
      </c>
      <c r="C96" s="56"/>
      <c r="D96" s="58"/>
      <c r="E96" s="56"/>
    </row>
    <row r="97" spans="2:5" ht="21.75">
      <c r="B97" s="59" t="s">
        <v>57</v>
      </c>
      <c r="C97" s="56"/>
      <c r="D97" s="58"/>
      <c r="E97" s="56"/>
    </row>
    <row r="98" spans="2:5" ht="21.75">
      <c r="B98" s="59" t="s">
        <v>194</v>
      </c>
      <c r="C98" s="56"/>
      <c r="D98" s="58"/>
      <c r="E98" s="56"/>
    </row>
    <row r="99" spans="2:5" ht="21.75">
      <c r="B99" s="59" t="s">
        <v>57</v>
      </c>
      <c r="C99" s="56"/>
      <c r="D99" s="58"/>
      <c r="E99" s="56"/>
    </row>
    <row r="100" spans="2:5" ht="21.75">
      <c r="B100" s="59" t="s">
        <v>195</v>
      </c>
      <c r="C100" s="56"/>
      <c r="D100" s="58"/>
      <c r="E100" s="56"/>
    </row>
    <row r="101" spans="2:5" ht="21.75">
      <c r="B101" s="59" t="s">
        <v>57</v>
      </c>
      <c r="C101" s="56"/>
      <c r="D101" s="58"/>
      <c r="E101" s="56"/>
    </row>
    <row r="102" spans="2:5" ht="21.75">
      <c r="B102" s="59" t="s">
        <v>196</v>
      </c>
      <c r="C102" s="56"/>
      <c r="D102" s="58"/>
      <c r="E102" s="56"/>
    </row>
    <row r="103" spans="2:5" ht="21.75">
      <c r="B103" s="59" t="s">
        <v>57</v>
      </c>
      <c r="C103" s="56"/>
      <c r="D103" s="58"/>
      <c r="E103" s="56"/>
    </row>
    <row r="104" spans="2:5" ht="21.75">
      <c r="B104" s="59" t="s">
        <v>197</v>
      </c>
      <c r="C104" s="56"/>
      <c r="D104" s="58"/>
      <c r="E104" s="56"/>
    </row>
    <row r="105" spans="2:5" ht="21.75">
      <c r="B105" s="59" t="s">
        <v>57</v>
      </c>
      <c r="C105" s="56"/>
      <c r="D105" s="58"/>
      <c r="E105" s="56"/>
    </row>
    <row r="106" spans="2:5" ht="21.75">
      <c r="B106" s="59" t="s">
        <v>198</v>
      </c>
      <c r="C106" s="56"/>
      <c r="D106" s="58"/>
      <c r="E106" s="56" t="s">
        <v>52</v>
      </c>
    </row>
    <row r="107" spans="2:5" ht="21.75">
      <c r="B107" s="59" t="s">
        <v>57</v>
      </c>
      <c r="C107" s="56"/>
      <c r="D107" s="58"/>
      <c r="E107" s="56" t="s">
        <v>53</v>
      </c>
    </row>
    <row r="108" spans="2:5" ht="21.75">
      <c r="B108" s="59" t="s">
        <v>199</v>
      </c>
      <c r="C108" s="56"/>
      <c r="D108" s="58"/>
      <c r="E108" s="56" t="s">
        <v>54</v>
      </c>
    </row>
    <row r="109" spans="2:5" ht="21.75">
      <c r="B109" s="59" t="s">
        <v>57</v>
      </c>
      <c r="C109" s="56"/>
      <c r="D109" s="58"/>
      <c r="E109" s="56" t="s">
        <v>55</v>
      </c>
    </row>
    <row r="110" spans="2:5" ht="21.75">
      <c r="B110" s="59" t="s">
        <v>200</v>
      </c>
      <c r="C110" s="56"/>
      <c r="D110" s="58"/>
      <c r="E110" s="56"/>
    </row>
    <row r="111" spans="2:5" ht="21.75">
      <c r="B111" s="59" t="s">
        <v>57</v>
      </c>
      <c r="C111" s="56"/>
      <c r="D111" s="58"/>
      <c r="E111" s="56"/>
    </row>
    <row r="112" spans="2:5" ht="21.75">
      <c r="B112" s="59" t="s">
        <v>201</v>
      </c>
      <c r="C112" s="56"/>
      <c r="D112" s="58"/>
      <c r="E112" s="56"/>
    </row>
    <row r="113" spans="2:5" ht="21.75">
      <c r="B113" s="59" t="s">
        <v>57</v>
      </c>
      <c r="C113" s="56"/>
      <c r="D113" s="58"/>
      <c r="E113" s="56"/>
    </row>
    <row r="114" spans="2:5" ht="21.75">
      <c r="B114" s="55" t="s">
        <v>51</v>
      </c>
      <c r="C114" s="56"/>
      <c r="D114" s="58"/>
      <c r="E114" s="56" t="s">
        <v>1</v>
      </c>
    </row>
    <row r="115" spans="2:5" ht="21.75">
      <c r="B115" s="55" t="s">
        <v>17</v>
      </c>
      <c r="C115" s="56"/>
      <c r="D115" s="58"/>
      <c r="E115" s="56"/>
    </row>
    <row r="116" spans="2:5" ht="21.75">
      <c r="B116" s="59" t="s">
        <v>19</v>
      </c>
      <c r="C116" s="56"/>
      <c r="D116" s="58"/>
      <c r="E116" s="56" t="s">
        <v>1</v>
      </c>
    </row>
    <row r="117" spans="2:5" ht="21.75">
      <c r="B117" s="55" t="s">
        <v>18</v>
      </c>
      <c r="C117" s="56"/>
      <c r="D117" s="58"/>
      <c r="E117" s="56" t="s">
        <v>52</v>
      </c>
    </row>
    <row r="118" spans="2:5" ht="17.25" customHeight="1">
      <c r="B118" s="59" t="s">
        <v>20</v>
      </c>
      <c r="C118" s="56"/>
      <c r="D118" s="58"/>
      <c r="E118" s="56" t="s">
        <v>1</v>
      </c>
    </row>
    <row r="119" spans="2:5" ht="21.75">
      <c r="B119" s="55" t="s">
        <v>58</v>
      </c>
      <c r="C119" s="56"/>
      <c r="D119" s="58"/>
      <c r="E119" s="56" t="s">
        <v>1</v>
      </c>
    </row>
    <row r="120" spans="2:5" ht="21.75">
      <c r="B120" s="59" t="s">
        <v>21</v>
      </c>
      <c r="C120" s="56"/>
      <c r="D120" s="58"/>
      <c r="E120" s="56" t="s">
        <v>1</v>
      </c>
    </row>
    <row r="121" spans="2:5" ht="18" customHeight="1">
      <c r="B121" s="65"/>
      <c r="C121" s="65"/>
      <c r="D121" s="66"/>
      <c r="E121" s="65"/>
    </row>
    <row r="122" ht="23.25">
      <c r="B122" s="167" t="s">
        <v>265</v>
      </c>
    </row>
    <row r="123" s="166" customFormat="1" ht="19.5">
      <c r="B123" s="165" t="s">
        <v>203</v>
      </c>
    </row>
    <row r="124" s="166" customFormat="1" ht="19.5">
      <c r="B124" s="165" t="s">
        <v>264</v>
      </c>
    </row>
    <row r="125" s="166" customFormat="1" ht="19.5">
      <c r="B125" s="165" t="s">
        <v>202</v>
      </c>
    </row>
  </sheetData>
  <sheetProtection/>
  <mergeCells count="2">
    <mergeCell ref="C9:D9"/>
    <mergeCell ref="B2:E2"/>
  </mergeCells>
  <printOptions horizontalCentered="1"/>
  <pageMargins left="0" right="0" top="0.48" bottom="0.2" header="0.15748031496062992" footer="0.11811023622047245"/>
  <pageSetup horizontalDpi="600" verticalDpi="600" orientation="landscape" paperSize="9" scale="98" r:id="rId2"/>
  <headerFooter alignWithMargins="0">
    <oddHeader>&amp;C&amp;P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4"/>
  <sheetViews>
    <sheetView zoomScalePageLayoutView="0" workbookViewId="0" topLeftCell="A1">
      <selection activeCell="B4" sqref="B4"/>
    </sheetView>
  </sheetViews>
  <sheetFormatPr defaultColWidth="9.140625" defaultRowHeight="21.75"/>
  <cols>
    <col min="1" max="1" width="1.28515625" style="1" customWidth="1"/>
    <col min="2" max="2" width="42.00390625" style="1" customWidth="1"/>
    <col min="3" max="3" width="0.13671875" style="1" customWidth="1"/>
    <col min="4" max="16" width="12.7109375" style="1" customWidth="1"/>
    <col min="17" max="16384" width="9.140625" style="1" customWidth="1"/>
  </cols>
  <sheetData>
    <row r="1" spans="2:16" ht="22.5" customHeight="1">
      <c r="B1" s="168" t="s">
        <v>231</v>
      </c>
      <c r="C1" s="169"/>
      <c r="D1" s="169"/>
      <c r="E1" s="168"/>
      <c r="F1" s="168"/>
      <c r="G1" s="169"/>
      <c r="H1" s="168"/>
      <c r="I1" s="168"/>
      <c r="J1" s="168"/>
      <c r="K1" s="168"/>
      <c r="L1" s="168"/>
      <c r="M1" s="168"/>
      <c r="N1" s="170"/>
      <c r="O1" s="170"/>
      <c r="P1" s="169"/>
    </row>
    <row r="2" spans="2:16" ht="22.5" customHeight="1">
      <c r="B2" s="168" t="s">
        <v>266</v>
      </c>
      <c r="C2" s="169"/>
      <c r="D2" s="169"/>
      <c r="E2" s="169"/>
      <c r="F2" s="168"/>
      <c r="G2" s="169"/>
      <c r="H2" s="168"/>
      <c r="I2" s="168"/>
      <c r="J2" s="168"/>
      <c r="K2" s="168"/>
      <c r="L2" s="168"/>
      <c r="M2" s="168"/>
      <c r="N2" s="170"/>
      <c r="O2" s="169"/>
      <c r="P2" s="169"/>
    </row>
    <row r="3" spans="2:16" ht="22.5" customHeight="1">
      <c r="B3" s="168" t="s">
        <v>267</v>
      </c>
      <c r="C3" s="169"/>
      <c r="D3" s="169"/>
      <c r="E3" s="169"/>
      <c r="F3" s="168"/>
      <c r="G3" s="169"/>
      <c r="H3" s="168"/>
      <c r="I3" s="168"/>
      <c r="J3" s="168"/>
      <c r="K3" s="168"/>
      <c r="L3" s="168"/>
      <c r="M3" s="168"/>
      <c r="N3" s="170"/>
      <c r="O3" s="169"/>
      <c r="P3" s="169"/>
    </row>
    <row r="4" spans="2:16" ht="12.75" customHeight="1">
      <c r="B4" s="168"/>
      <c r="C4" s="169"/>
      <c r="D4" s="169"/>
      <c r="E4" s="169"/>
      <c r="F4" s="168"/>
      <c r="G4" s="169"/>
      <c r="H4" s="168"/>
      <c r="I4" s="168"/>
      <c r="J4" s="168"/>
      <c r="K4" s="168"/>
      <c r="L4" s="168"/>
      <c r="M4" s="168"/>
      <c r="N4" s="170"/>
      <c r="O4" s="169"/>
      <c r="P4" s="169"/>
    </row>
    <row r="5" spans="2:17" ht="22.5" customHeight="1">
      <c r="B5" s="4" t="s">
        <v>241</v>
      </c>
      <c r="C5" s="5"/>
      <c r="D5" s="6"/>
      <c r="E5" s="6"/>
      <c r="F5" s="6"/>
      <c r="G5" s="7" t="s">
        <v>225</v>
      </c>
      <c r="L5" s="5"/>
      <c r="N5" s="5"/>
      <c r="Q5" s="5"/>
    </row>
    <row r="6" spans="2:16" ht="22.5" customHeight="1">
      <c r="B6" s="4" t="s">
        <v>234</v>
      </c>
      <c r="C6" s="5"/>
      <c r="L6" s="5"/>
      <c r="N6" s="5"/>
      <c r="O6" s="5"/>
      <c r="P6" s="5"/>
    </row>
    <row r="7" spans="2:17" ht="22.5" customHeight="1">
      <c r="B7" s="4" t="s">
        <v>235</v>
      </c>
      <c r="L7" s="5"/>
      <c r="M7" s="5"/>
      <c r="N7" s="5"/>
      <c r="O7" s="3"/>
      <c r="P7" s="8" t="s">
        <v>224</v>
      </c>
      <c r="Q7" s="5"/>
    </row>
    <row r="8" spans="2:17" ht="22.5" customHeight="1">
      <c r="B8" s="4" t="s">
        <v>62</v>
      </c>
      <c r="L8" s="5"/>
      <c r="M8" s="5"/>
      <c r="N8" s="5"/>
      <c r="O8" s="5"/>
      <c r="P8" s="7" t="s">
        <v>242</v>
      </c>
      <c r="Q8" s="5"/>
    </row>
    <row r="9" spans="2:16" ht="21.75" customHeight="1">
      <c r="B9" s="9"/>
      <c r="E9" s="182" t="s">
        <v>68</v>
      </c>
      <c r="F9" s="182"/>
      <c r="G9" s="182"/>
      <c r="H9" s="182"/>
      <c r="I9" s="182"/>
      <c r="J9" s="182"/>
      <c r="K9" s="182"/>
      <c r="L9" s="182"/>
      <c r="M9" s="182"/>
      <c r="N9" s="183"/>
      <c r="O9" s="183"/>
      <c r="P9" s="183"/>
    </row>
    <row r="10" spans="2:16" ht="22.5" customHeight="1">
      <c r="B10" s="10" t="s">
        <v>80</v>
      </c>
      <c r="D10" s="184" t="s">
        <v>69</v>
      </c>
      <c r="E10" s="185"/>
      <c r="F10" s="190" t="s">
        <v>72</v>
      </c>
      <c r="G10" s="191"/>
      <c r="H10" s="191"/>
      <c r="I10" s="191"/>
      <c r="J10" s="192"/>
      <c r="K10" s="190" t="s">
        <v>1</v>
      </c>
      <c r="L10" s="191"/>
      <c r="M10" s="192"/>
      <c r="N10" s="188" t="s">
        <v>74</v>
      </c>
      <c r="O10" s="188" t="s">
        <v>232</v>
      </c>
      <c r="P10" s="188" t="s">
        <v>60</v>
      </c>
    </row>
    <row r="11" spans="2:16" ht="22.5" customHeight="1">
      <c r="B11" s="12" t="s">
        <v>171</v>
      </c>
      <c r="C11" s="180"/>
      <c r="D11" s="186"/>
      <c r="E11" s="187"/>
      <c r="F11" s="13" t="s">
        <v>82</v>
      </c>
      <c r="G11" s="188" t="s">
        <v>83</v>
      </c>
      <c r="H11" s="188" t="s">
        <v>84</v>
      </c>
      <c r="I11" s="13" t="s">
        <v>82</v>
      </c>
      <c r="J11" s="188" t="s">
        <v>81</v>
      </c>
      <c r="K11" s="13" t="s">
        <v>82</v>
      </c>
      <c r="L11" s="13" t="s">
        <v>85</v>
      </c>
      <c r="M11" s="14"/>
      <c r="N11" s="189"/>
      <c r="O11" s="189"/>
      <c r="P11" s="189"/>
    </row>
    <row r="12" spans="2:16" ht="22.5" customHeight="1">
      <c r="B12" s="15" t="s">
        <v>172</v>
      </c>
      <c r="C12" s="181"/>
      <c r="D12" s="16" t="s">
        <v>70</v>
      </c>
      <c r="E12" s="17" t="s">
        <v>71</v>
      </c>
      <c r="F12" s="18" t="s">
        <v>88</v>
      </c>
      <c r="G12" s="193"/>
      <c r="H12" s="193"/>
      <c r="I12" s="18" t="s">
        <v>89</v>
      </c>
      <c r="J12" s="193"/>
      <c r="K12" s="18" t="s">
        <v>90</v>
      </c>
      <c r="L12" s="18" t="s">
        <v>91</v>
      </c>
      <c r="M12" s="19" t="s">
        <v>81</v>
      </c>
      <c r="N12" s="189"/>
      <c r="O12" s="189"/>
      <c r="P12" s="189"/>
    </row>
    <row r="13" spans="2:16" ht="22.5" customHeight="1" thickBot="1">
      <c r="B13" s="20" t="s">
        <v>60</v>
      </c>
      <c r="C13" s="21"/>
      <c r="D13" s="21"/>
      <c r="E13" s="21"/>
      <c r="F13" s="22"/>
      <c r="G13" s="22"/>
      <c r="H13" s="22"/>
      <c r="I13" s="22"/>
      <c r="J13" s="22"/>
      <c r="K13" s="22"/>
      <c r="L13" s="22"/>
      <c r="M13" s="22"/>
      <c r="N13" s="23"/>
      <c r="O13" s="23"/>
      <c r="P13" s="23"/>
    </row>
    <row r="14" spans="2:16" ht="22.5" customHeight="1" thickTop="1">
      <c r="B14" s="24" t="s">
        <v>63</v>
      </c>
      <c r="C14" s="25"/>
      <c r="D14" s="26"/>
      <c r="E14" s="26"/>
      <c r="F14" s="27"/>
      <c r="G14" s="28"/>
      <c r="H14" s="28"/>
      <c r="I14" s="28"/>
      <c r="J14" s="28"/>
      <c r="K14" s="27"/>
      <c r="L14" s="27"/>
      <c r="M14" s="28"/>
      <c r="N14" s="29"/>
      <c r="O14" s="29"/>
      <c r="P14" s="29"/>
    </row>
    <row r="15" spans="2:16" ht="22.5" customHeight="1">
      <c r="B15" s="30" t="s">
        <v>75</v>
      </c>
      <c r="C15" s="31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2:16" ht="22.5" customHeight="1">
      <c r="B16" s="32" t="s">
        <v>76</v>
      </c>
      <c r="C16" s="33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2:16" ht="22.5" customHeight="1">
      <c r="B17" s="32" t="s">
        <v>77</v>
      </c>
      <c r="C17" s="33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2:16" ht="22.5" customHeight="1">
      <c r="B18" s="32" t="s">
        <v>77</v>
      </c>
      <c r="C18" s="3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2:16" ht="22.5" customHeight="1">
      <c r="B19" s="32" t="s">
        <v>77</v>
      </c>
      <c r="C19" s="3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2:16" ht="22.5" customHeight="1">
      <c r="B20" s="32" t="s">
        <v>77</v>
      </c>
      <c r="C20" s="33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2:16" ht="22.5" customHeight="1">
      <c r="B21" s="34"/>
      <c r="C21" s="35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2:16" ht="22.5" customHeight="1">
      <c r="B22" s="34"/>
      <c r="C22" s="35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2:16" ht="22.5" customHeight="1">
      <c r="B23" s="36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2:16" ht="10.5" customHeight="1">
      <c r="B24" s="3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sheetProtection/>
  <mergeCells count="11">
    <mergeCell ref="J11:J12"/>
    <mergeCell ref="C11:C12"/>
    <mergeCell ref="E9:P9"/>
    <mergeCell ref="D10:E11"/>
    <mergeCell ref="N10:N12"/>
    <mergeCell ref="O10:O12"/>
    <mergeCell ref="P10:P12"/>
    <mergeCell ref="F10:J10"/>
    <mergeCell ref="K10:M10"/>
    <mergeCell ref="G11:G12"/>
    <mergeCell ref="H11:H12"/>
  </mergeCells>
  <printOptions/>
  <pageMargins left="0.2362204724409449" right="0.2755905511811024" top="0.61" bottom="0.7480314960629921" header="0.5511811023622047" footer="0.31496062992125984"/>
  <pageSetup horizontalDpi="600" verticalDpi="600" orientation="landscape" scale="70" r:id="rId2"/>
  <headerFooter alignWithMargins="0">
    <oddFooter>&amp;R&amp;F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3" sqref="B3"/>
    </sheetView>
  </sheetViews>
  <sheetFormatPr defaultColWidth="9.140625" defaultRowHeight="21.75"/>
  <cols>
    <col min="1" max="1" width="1.421875" style="5" customWidth="1"/>
    <col min="2" max="2" width="22.28125" style="5" customWidth="1"/>
    <col min="3" max="4" width="12.140625" style="5" customWidth="1"/>
    <col min="5" max="5" width="11.421875" style="5" customWidth="1"/>
    <col min="6" max="13" width="12.140625" style="5" customWidth="1"/>
    <col min="14" max="16384" width="9.140625" style="5" customWidth="1"/>
  </cols>
  <sheetData>
    <row r="1" spans="2:13" ht="24" customHeight="1">
      <c r="B1" s="1"/>
      <c r="M1" s="68"/>
    </row>
    <row r="2" spans="2:13" ht="24" customHeight="1">
      <c r="B2" s="86" t="s">
        <v>245</v>
      </c>
      <c r="C2" s="86"/>
      <c r="D2" s="87"/>
      <c r="E2" s="87"/>
      <c r="F2" s="87"/>
      <c r="G2" s="87"/>
      <c r="H2" s="87"/>
      <c r="I2" s="88"/>
      <c r="J2" s="88"/>
      <c r="K2" s="87"/>
      <c r="L2" s="87"/>
      <c r="M2" s="69" t="s">
        <v>78</v>
      </c>
    </row>
    <row r="3" spans="2:13" ht="24" customHeight="1">
      <c r="B3" s="4"/>
      <c r="C3" s="70" t="s">
        <v>204</v>
      </c>
      <c r="D3" s="71"/>
      <c r="E3" s="72" t="s">
        <v>244</v>
      </c>
      <c r="F3" s="72"/>
      <c r="G3" s="72"/>
      <c r="H3" s="71"/>
      <c r="I3" s="71"/>
      <c r="J3" s="71"/>
      <c r="K3" s="72"/>
      <c r="L3" s="72"/>
      <c r="M3" s="73" t="s">
        <v>243</v>
      </c>
    </row>
    <row r="4" spans="2:13" ht="24">
      <c r="B4" s="67"/>
      <c r="J4" s="194" t="s">
        <v>79</v>
      </c>
      <c r="K4" s="194"/>
      <c r="L4" s="194"/>
      <c r="M4" s="194"/>
    </row>
    <row r="5" spans="2:13" s="75" customFormat="1" ht="21.75">
      <c r="B5" s="74" t="s">
        <v>80</v>
      </c>
      <c r="C5" s="195" t="s">
        <v>72</v>
      </c>
      <c r="D5" s="196"/>
      <c r="E5" s="196"/>
      <c r="F5" s="196"/>
      <c r="G5" s="197"/>
      <c r="H5" s="195" t="s">
        <v>73</v>
      </c>
      <c r="I5" s="196"/>
      <c r="J5" s="197"/>
      <c r="K5" s="11"/>
      <c r="L5" s="11"/>
      <c r="M5" s="11"/>
    </row>
    <row r="6" spans="2:13" s="75" customFormat="1" ht="21.75">
      <c r="B6" s="76" t="s">
        <v>171</v>
      </c>
      <c r="C6" s="13" t="s">
        <v>82</v>
      </c>
      <c r="D6" s="77" t="s">
        <v>83</v>
      </c>
      <c r="E6" s="77" t="s">
        <v>84</v>
      </c>
      <c r="F6" s="77" t="s">
        <v>82</v>
      </c>
      <c r="G6" s="78" t="s">
        <v>81</v>
      </c>
      <c r="H6" s="13" t="s">
        <v>82</v>
      </c>
      <c r="I6" s="13" t="s">
        <v>85</v>
      </c>
      <c r="J6" s="78" t="s">
        <v>81</v>
      </c>
      <c r="K6" s="78" t="s">
        <v>86</v>
      </c>
      <c r="L6" s="78" t="s">
        <v>87</v>
      </c>
      <c r="M6" s="78" t="s">
        <v>60</v>
      </c>
    </row>
    <row r="7" spans="2:13" s="75" customFormat="1" ht="21.75">
      <c r="B7" s="79" t="s">
        <v>172</v>
      </c>
      <c r="C7" s="18" t="s">
        <v>88</v>
      </c>
      <c r="D7" s="19"/>
      <c r="E7" s="19"/>
      <c r="F7" s="19" t="s">
        <v>89</v>
      </c>
      <c r="G7" s="19"/>
      <c r="H7" s="18" t="s">
        <v>90</v>
      </c>
      <c r="I7" s="18" t="s">
        <v>91</v>
      </c>
      <c r="J7" s="19"/>
      <c r="K7" s="19" t="s">
        <v>92</v>
      </c>
      <c r="L7" s="19" t="s">
        <v>93</v>
      </c>
      <c r="M7" s="19"/>
    </row>
    <row r="8" spans="2:13" s="75" customFormat="1" ht="22.5" thickBot="1">
      <c r="B8" s="22" t="s">
        <v>60</v>
      </c>
      <c r="C8" s="22"/>
      <c r="D8" s="80"/>
      <c r="E8" s="80"/>
      <c r="F8" s="80"/>
      <c r="G8" s="80"/>
      <c r="H8" s="22"/>
      <c r="I8" s="22"/>
      <c r="J8" s="80"/>
      <c r="K8" s="80"/>
      <c r="L8" s="80"/>
      <c r="M8" s="80"/>
    </row>
    <row r="9" spans="2:13" ht="24.75" thickTop="1">
      <c r="B9" s="12"/>
      <c r="C9" s="81"/>
      <c r="D9" s="82"/>
      <c r="E9" s="82"/>
      <c r="F9" s="82"/>
      <c r="G9" s="82"/>
      <c r="H9" s="81"/>
      <c r="I9" s="81"/>
      <c r="J9" s="82"/>
      <c r="K9" s="82"/>
      <c r="L9" s="82"/>
      <c r="M9" s="82"/>
    </row>
    <row r="10" spans="2:13" ht="24">
      <c r="B10" s="12"/>
      <c r="C10" s="81"/>
      <c r="D10" s="82"/>
      <c r="E10" s="82"/>
      <c r="F10" s="82"/>
      <c r="G10" s="82"/>
      <c r="H10" s="81"/>
      <c r="I10" s="81"/>
      <c r="J10" s="82"/>
      <c r="K10" s="82"/>
      <c r="L10" s="82"/>
      <c r="M10" s="82"/>
    </row>
    <row r="11" spans="2:13" ht="24">
      <c r="B11" s="12"/>
      <c r="C11" s="81"/>
      <c r="D11" s="82"/>
      <c r="E11" s="82"/>
      <c r="F11" s="82"/>
      <c r="G11" s="82"/>
      <c r="H11" s="81"/>
      <c r="I11" s="81"/>
      <c r="J11" s="82"/>
      <c r="K11" s="82"/>
      <c r="L11" s="82"/>
      <c r="M11" s="82"/>
    </row>
    <row r="12" spans="2:13" ht="24">
      <c r="B12" s="12"/>
      <c r="C12" s="81"/>
      <c r="D12" s="82"/>
      <c r="E12" s="82"/>
      <c r="F12" s="82"/>
      <c r="G12" s="82"/>
      <c r="H12" s="81"/>
      <c r="I12" s="81"/>
      <c r="J12" s="82"/>
      <c r="K12" s="82"/>
      <c r="L12" s="82"/>
      <c r="M12" s="82"/>
    </row>
    <row r="13" spans="2:13" ht="24">
      <c r="B13" s="12"/>
      <c r="C13" s="81"/>
      <c r="D13" s="82"/>
      <c r="E13" s="82"/>
      <c r="F13" s="82"/>
      <c r="G13" s="82"/>
      <c r="H13" s="81"/>
      <c r="I13" s="81"/>
      <c r="J13" s="82"/>
      <c r="K13" s="82"/>
      <c r="L13" s="82"/>
      <c r="M13" s="82"/>
    </row>
    <row r="14" spans="2:13" ht="24">
      <c r="B14" s="12"/>
      <c r="C14" s="81"/>
      <c r="D14" s="82"/>
      <c r="E14" s="82"/>
      <c r="F14" s="82"/>
      <c r="G14" s="82"/>
      <c r="H14" s="81"/>
      <c r="I14" s="81"/>
      <c r="J14" s="82"/>
      <c r="K14" s="82"/>
      <c r="L14" s="82"/>
      <c r="M14" s="82"/>
    </row>
    <row r="15" spans="2:13" ht="24">
      <c r="B15" s="12"/>
      <c r="C15" s="81"/>
      <c r="D15" s="82"/>
      <c r="E15" s="82"/>
      <c r="F15" s="82"/>
      <c r="G15" s="82"/>
      <c r="H15" s="81"/>
      <c r="I15" s="81"/>
      <c r="J15" s="82"/>
      <c r="K15" s="82"/>
      <c r="L15" s="82"/>
      <c r="M15" s="82"/>
    </row>
    <row r="16" spans="2:13" ht="24">
      <c r="B16" s="12"/>
      <c r="C16" s="81"/>
      <c r="D16" s="82"/>
      <c r="E16" s="82"/>
      <c r="F16" s="82"/>
      <c r="G16" s="82"/>
      <c r="H16" s="81"/>
      <c r="I16" s="81"/>
      <c r="J16" s="82"/>
      <c r="K16" s="82"/>
      <c r="L16" s="82"/>
      <c r="M16" s="82"/>
    </row>
    <row r="17" spans="2:13" ht="24">
      <c r="B17" s="12"/>
      <c r="C17" s="81"/>
      <c r="D17" s="82"/>
      <c r="E17" s="82"/>
      <c r="F17" s="82"/>
      <c r="G17" s="82"/>
      <c r="H17" s="81"/>
      <c r="I17" s="81"/>
      <c r="J17" s="82"/>
      <c r="K17" s="82"/>
      <c r="L17" s="82"/>
      <c r="M17" s="82"/>
    </row>
    <row r="18" spans="1:13" ht="24">
      <c r="A18" s="83"/>
      <c r="B18" s="15"/>
      <c r="C18" s="84"/>
      <c r="D18" s="85"/>
      <c r="E18" s="85"/>
      <c r="F18" s="85"/>
      <c r="G18" s="85"/>
      <c r="H18" s="84"/>
      <c r="I18" s="84"/>
      <c r="J18" s="85"/>
      <c r="K18" s="85"/>
      <c r="L18" s="85"/>
      <c r="M18" s="85"/>
    </row>
  </sheetData>
  <sheetProtection/>
  <mergeCells count="3">
    <mergeCell ref="J4:M4"/>
    <mergeCell ref="C5:G5"/>
    <mergeCell ref="H5:J5"/>
  </mergeCells>
  <printOptions/>
  <pageMargins left="0.25" right="0" top="0.6299212598425197" bottom="0.708661417322834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A3" sqref="A3"/>
    </sheetView>
  </sheetViews>
  <sheetFormatPr defaultColWidth="9.140625" defaultRowHeight="21.75"/>
  <cols>
    <col min="1" max="1" width="69.57421875" style="159" customWidth="1"/>
    <col min="2" max="2" width="15.28125" style="160" hidden="1" customWidth="1"/>
    <col min="3" max="3" width="25.7109375" style="161" customWidth="1"/>
    <col min="4" max="4" width="12.8515625" style="161" hidden="1" customWidth="1"/>
    <col min="5" max="5" width="10.8515625" style="162" hidden="1" customWidth="1"/>
    <col min="6" max="6" width="12.8515625" style="92" hidden="1" customWidth="1"/>
    <col min="7" max="7" width="15.8515625" style="93" customWidth="1"/>
    <col min="8" max="16384" width="9.140625" style="5" customWidth="1"/>
  </cols>
  <sheetData>
    <row r="1" spans="1:5" ht="24">
      <c r="A1" s="163" t="s">
        <v>206</v>
      </c>
      <c r="B1" s="89"/>
      <c r="C1" s="171"/>
      <c r="D1" s="90"/>
      <c r="E1" s="91"/>
    </row>
    <row r="2" spans="1:5" ht="24">
      <c r="A2" s="89" t="s">
        <v>268</v>
      </c>
      <c r="B2" s="89"/>
      <c r="C2" s="171"/>
      <c r="D2" s="90"/>
      <c r="E2" s="91"/>
    </row>
    <row r="3" spans="1:5" ht="24">
      <c r="A3" s="89"/>
      <c r="B3" s="89"/>
      <c r="C3" s="94" t="s">
        <v>246</v>
      </c>
      <c r="D3" s="90"/>
      <c r="E3" s="91"/>
    </row>
    <row r="4" spans="1:6" ht="24">
      <c r="A4" s="198" t="s">
        <v>170</v>
      </c>
      <c r="B4" s="95" t="s">
        <v>0</v>
      </c>
      <c r="C4" s="95" t="s">
        <v>0</v>
      </c>
      <c r="D4" s="96" t="s">
        <v>94</v>
      </c>
      <c r="E4" s="97" t="s">
        <v>95</v>
      </c>
      <c r="F4" s="98" t="s">
        <v>96</v>
      </c>
    </row>
    <row r="5" spans="1:6" ht="24">
      <c r="A5" s="199"/>
      <c r="B5" s="99" t="s">
        <v>97</v>
      </c>
      <c r="C5" s="99" t="s">
        <v>207</v>
      </c>
      <c r="D5" s="100"/>
      <c r="E5" s="100"/>
      <c r="F5" s="101"/>
    </row>
    <row r="6" spans="1:6" ht="29.25" customHeight="1">
      <c r="A6" s="102" t="s">
        <v>233</v>
      </c>
      <c r="B6" s="103" t="e">
        <f>SUM(B7,B71,#REF!)</f>
        <v>#REF!</v>
      </c>
      <c r="C6" s="103"/>
      <c r="D6" s="104" t="e">
        <f>SUM(C6-B6)</f>
        <v>#REF!</v>
      </c>
      <c r="E6" s="105" t="e">
        <f>SUM(D6*100/B6)</f>
        <v>#REF!</v>
      </c>
      <c r="F6" s="106"/>
    </row>
    <row r="7" spans="1:6" ht="24">
      <c r="A7" s="107" t="s">
        <v>98</v>
      </c>
      <c r="B7" s="108" t="e">
        <f>SUM(B10,B57,B60,#REF!,B69,B70)</f>
        <v>#REF!</v>
      </c>
      <c r="C7" s="108"/>
      <c r="D7" s="109" t="e">
        <f>SUM(C7-B7)</f>
        <v>#REF!</v>
      </c>
      <c r="E7" s="110" t="e">
        <f>SUM(D7*100/B7)</f>
        <v>#REF!</v>
      </c>
      <c r="F7" s="111"/>
    </row>
    <row r="8" spans="1:6" ht="27.75" hidden="1">
      <c r="A8" s="112"/>
      <c r="B8" s="113"/>
      <c r="C8" s="113"/>
      <c r="D8" s="114"/>
      <c r="E8" s="115"/>
      <c r="F8" s="101"/>
    </row>
    <row r="9" spans="1:6" ht="27.75">
      <c r="A9" s="164" t="s">
        <v>163</v>
      </c>
      <c r="B9" s="113"/>
      <c r="C9" s="113"/>
      <c r="D9" s="114"/>
      <c r="E9" s="115"/>
      <c r="F9" s="101"/>
    </row>
    <row r="10" spans="1:6" ht="24">
      <c r="A10" s="116" t="s">
        <v>162</v>
      </c>
      <c r="B10" s="117">
        <f>SUM(B11,B52,B54)</f>
        <v>6637932900</v>
      </c>
      <c r="C10" s="117">
        <f>SUM(C11,C52,C54)</f>
        <v>0</v>
      </c>
      <c r="D10" s="118">
        <f aca="true" t="shared" si="0" ref="D10:D20">SUM(C10-B10)</f>
        <v>-6637932900</v>
      </c>
      <c r="E10" s="119">
        <f aca="true" t="shared" si="1" ref="E10:E20">SUM(D10*100/B10)</f>
        <v>-100</v>
      </c>
      <c r="F10" s="120"/>
    </row>
    <row r="11" spans="1:6" ht="24">
      <c r="A11" s="121" t="s">
        <v>213</v>
      </c>
      <c r="B11" s="122">
        <f>SUM(B12:B44)</f>
        <v>6601121400</v>
      </c>
      <c r="C11" s="122">
        <f>SUM(C12:C44)</f>
        <v>0</v>
      </c>
      <c r="D11" s="123">
        <f t="shared" si="0"/>
        <v>-6601121400</v>
      </c>
      <c r="E11" s="124">
        <f t="shared" si="1"/>
        <v>-100</v>
      </c>
      <c r="F11" s="120"/>
    </row>
    <row r="12" spans="1:6" ht="24">
      <c r="A12" s="121" t="s">
        <v>99</v>
      </c>
      <c r="B12" s="123">
        <v>3489570300</v>
      </c>
      <c r="C12" s="123"/>
      <c r="D12" s="123">
        <f t="shared" si="0"/>
        <v>-3489570300</v>
      </c>
      <c r="E12" s="124">
        <f t="shared" si="1"/>
        <v>-100</v>
      </c>
      <c r="F12" s="120" t="s">
        <v>100</v>
      </c>
    </row>
    <row r="13" spans="1:6" ht="24">
      <c r="A13" s="121" t="s">
        <v>101</v>
      </c>
      <c r="B13" s="123">
        <v>25033400</v>
      </c>
      <c r="C13" s="123"/>
      <c r="D13" s="123">
        <f t="shared" si="0"/>
        <v>-25033400</v>
      </c>
      <c r="E13" s="124">
        <f t="shared" si="1"/>
        <v>-100</v>
      </c>
      <c r="F13" s="120" t="s">
        <v>100</v>
      </c>
    </row>
    <row r="14" spans="1:6" ht="24">
      <c r="A14" s="121" t="s">
        <v>102</v>
      </c>
      <c r="B14" s="123">
        <v>23778700</v>
      </c>
      <c r="C14" s="123"/>
      <c r="D14" s="123">
        <f t="shared" si="0"/>
        <v>-23778700</v>
      </c>
      <c r="E14" s="124">
        <f t="shared" si="1"/>
        <v>-100</v>
      </c>
      <c r="F14" s="120" t="s">
        <v>100</v>
      </c>
    </row>
    <row r="15" spans="1:6" ht="24">
      <c r="A15" s="121" t="s">
        <v>103</v>
      </c>
      <c r="B15" s="123">
        <v>7779200</v>
      </c>
      <c r="C15" s="123"/>
      <c r="D15" s="123">
        <f t="shared" si="0"/>
        <v>-7779200</v>
      </c>
      <c r="E15" s="124">
        <f t="shared" si="1"/>
        <v>-100</v>
      </c>
      <c r="F15" s="120" t="s">
        <v>104</v>
      </c>
    </row>
    <row r="16" spans="1:6" ht="24">
      <c r="A16" s="121" t="s">
        <v>105</v>
      </c>
      <c r="B16" s="123">
        <v>11756300</v>
      </c>
      <c r="C16" s="123"/>
      <c r="D16" s="123">
        <f t="shared" si="0"/>
        <v>-11756300</v>
      </c>
      <c r="E16" s="124">
        <f t="shared" si="1"/>
        <v>-100</v>
      </c>
      <c r="F16" s="120" t="s">
        <v>106</v>
      </c>
    </row>
    <row r="17" spans="1:6" ht="24">
      <c r="A17" s="121" t="s">
        <v>107</v>
      </c>
      <c r="B17" s="123">
        <v>107465000</v>
      </c>
      <c r="C17" s="123"/>
      <c r="D17" s="123">
        <f t="shared" si="0"/>
        <v>-107465000</v>
      </c>
      <c r="E17" s="124">
        <f t="shared" si="1"/>
        <v>-100</v>
      </c>
      <c r="F17" s="120" t="s">
        <v>100</v>
      </c>
    </row>
    <row r="18" spans="1:6" ht="24">
      <c r="A18" s="121" t="s">
        <v>108</v>
      </c>
      <c r="B18" s="123">
        <v>356225900</v>
      </c>
      <c r="C18" s="123"/>
      <c r="D18" s="123">
        <f t="shared" si="0"/>
        <v>-356225900</v>
      </c>
      <c r="E18" s="124">
        <f t="shared" si="1"/>
        <v>-100</v>
      </c>
      <c r="F18" s="120" t="s">
        <v>100</v>
      </c>
    </row>
    <row r="19" spans="1:6" ht="24">
      <c r="A19" s="121" t="s">
        <v>109</v>
      </c>
      <c r="B19" s="123">
        <v>24628500</v>
      </c>
      <c r="C19" s="123"/>
      <c r="D19" s="123">
        <f t="shared" si="0"/>
        <v>-24628500</v>
      </c>
      <c r="E19" s="124">
        <f t="shared" si="1"/>
        <v>-100</v>
      </c>
      <c r="F19" s="120" t="s">
        <v>110</v>
      </c>
    </row>
    <row r="20" spans="1:6" ht="24">
      <c r="A20" s="125" t="s">
        <v>111</v>
      </c>
      <c r="B20" s="126">
        <v>24244500</v>
      </c>
      <c r="C20" s="126"/>
      <c r="D20" s="126">
        <f t="shared" si="0"/>
        <v>-24244500</v>
      </c>
      <c r="E20" s="127">
        <f t="shared" si="1"/>
        <v>-100</v>
      </c>
      <c r="F20" s="128" t="s">
        <v>112</v>
      </c>
    </row>
    <row r="21" spans="1:6" ht="24" hidden="1">
      <c r="A21" s="129" t="s">
        <v>113</v>
      </c>
      <c r="B21" s="130"/>
      <c r="C21" s="130"/>
      <c r="D21" s="130"/>
      <c r="E21" s="131"/>
      <c r="F21" s="101"/>
    </row>
    <row r="22" spans="1:6" ht="24">
      <c r="A22" s="121" t="s">
        <v>114</v>
      </c>
      <c r="B22" s="123">
        <v>435421200</v>
      </c>
      <c r="C22" s="123"/>
      <c r="D22" s="123">
        <f aca="true" t="shared" si="2" ref="D22:D52">SUM(C22-B22)</f>
        <v>-435421200</v>
      </c>
      <c r="E22" s="124">
        <f aca="true" t="shared" si="3" ref="E22:E37">SUM(D22*100/B22)</f>
        <v>-100</v>
      </c>
      <c r="F22" s="120" t="s">
        <v>100</v>
      </c>
    </row>
    <row r="23" spans="1:6" ht="24">
      <c r="A23" s="132" t="s">
        <v>115</v>
      </c>
      <c r="B23" s="123">
        <v>6933100</v>
      </c>
      <c r="C23" s="123"/>
      <c r="D23" s="123">
        <f t="shared" si="2"/>
        <v>-6933100</v>
      </c>
      <c r="E23" s="124">
        <f t="shared" si="3"/>
        <v>-100</v>
      </c>
      <c r="F23" s="120" t="s">
        <v>100</v>
      </c>
    </row>
    <row r="24" spans="1:6" ht="24">
      <c r="A24" s="121" t="s">
        <v>116</v>
      </c>
      <c r="B24" s="123">
        <v>247254000</v>
      </c>
      <c r="C24" s="123"/>
      <c r="D24" s="123">
        <f t="shared" si="2"/>
        <v>-247254000</v>
      </c>
      <c r="E24" s="124">
        <f t="shared" si="3"/>
        <v>-100</v>
      </c>
      <c r="F24" s="120" t="s">
        <v>117</v>
      </c>
    </row>
    <row r="25" spans="1:6" ht="24">
      <c r="A25" s="121" t="s">
        <v>118</v>
      </c>
      <c r="B25" s="123">
        <v>727359800</v>
      </c>
      <c r="C25" s="123"/>
      <c r="D25" s="123">
        <f t="shared" si="2"/>
        <v>-727359800</v>
      </c>
      <c r="E25" s="124">
        <f t="shared" si="3"/>
        <v>-100</v>
      </c>
      <c r="F25" s="120" t="s">
        <v>119</v>
      </c>
    </row>
    <row r="26" spans="1:6" ht="24">
      <c r="A26" s="121" t="s">
        <v>120</v>
      </c>
      <c r="B26" s="123">
        <v>314730400</v>
      </c>
      <c r="C26" s="123"/>
      <c r="D26" s="123">
        <f t="shared" si="2"/>
        <v>-314730400</v>
      </c>
      <c r="E26" s="124">
        <f t="shared" si="3"/>
        <v>-100</v>
      </c>
      <c r="F26" s="120" t="s">
        <v>100</v>
      </c>
    </row>
    <row r="27" spans="1:6" ht="24">
      <c r="A27" s="132" t="s">
        <v>121</v>
      </c>
      <c r="B27" s="123">
        <v>7275000</v>
      </c>
      <c r="C27" s="123"/>
      <c r="D27" s="123">
        <f t="shared" si="2"/>
        <v>-7275000</v>
      </c>
      <c r="E27" s="124">
        <f t="shared" si="3"/>
        <v>-100</v>
      </c>
      <c r="F27" s="120" t="s">
        <v>117</v>
      </c>
    </row>
    <row r="28" spans="1:6" ht="24">
      <c r="A28" s="132" t="s">
        <v>122</v>
      </c>
      <c r="B28" s="123">
        <v>258911300</v>
      </c>
      <c r="C28" s="123"/>
      <c r="D28" s="123">
        <f t="shared" si="2"/>
        <v>-258911300</v>
      </c>
      <c r="E28" s="124">
        <f t="shared" si="3"/>
        <v>-100</v>
      </c>
      <c r="F28" s="120" t="s">
        <v>123</v>
      </c>
    </row>
    <row r="29" spans="1:6" ht="24">
      <c r="A29" s="121" t="s">
        <v>124</v>
      </c>
      <c r="B29" s="123">
        <v>358938400</v>
      </c>
      <c r="C29" s="123"/>
      <c r="D29" s="123">
        <f t="shared" si="2"/>
        <v>-358938400</v>
      </c>
      <c r="E29" s="124">
        <f t="shared" si="3"/>
        <v>-100</v>
      </c>
      <c r="F29" s="133" t="s">
        <v>125</v>
      </c>
    </row>
    <row r="30" spans="1:6" ht="24">
      <c r="A30" s="121" t="s">
        <v>126</v>
      </c>
      <c r="B30" s="123">
        <v>18124500</v>
      </c>
      <c r="C30" s="123"/>
      <c r="D30" s="123">
        <f t="shared" si="2"/>
        <v>-18124500</v>
      </c>
      <c r="E30" s="124">
        <f t="shared" si="3"/>
        <v>-100</v>
      </c>
      <c r="F30" s="133" t="s">
        <v>125</v>
      </c>
    </row>
    <row r="31" spans="1:6" ht="24">
      <c r="A31" s="121" t="s">
        <v>127</v>
      </c>
      <c r="B31" s="123">
        <v>5687100</v>
      </c>
      <c r="C31" s="123"/>
      <c r="D31" s="123">
        <f t="shared" si="2"/>
        <v>-5687100</v>
      </c>
      <c r="E31" s="124">
        <f t="shared" si="3"/>
        <v>-100</v>
      </c>
      <c r="F31" s="120" t="s">
        <v>128</v>
      </c>
    </row>
    <row r="32" spans="1:6" ht="24">
      <c r="A32" s="121" t="s">
        <v>129</v>
      </c>
      <c r="B32" s="123">
        <v>27378100</v>
      </c>
      <c r="C32" s="123"/>
      <c r="D32" s="123">
        <f t="shared" si="2"/>
        <v>-27378100</v>
      </c>
      <c r="E32" s="124">
        <f t="shared" si="3"/>
        <v>-100</v>
      </c>
      <c r="F32" s="120" t="s">
        <v>130</v>
      </c>
    </row>
    <row r="33" spans="1:6" ht="24">
      <c r="A33" s="132" t="s">
        <v>131</v>
      </c>
      <c r="B33" s="123">
        <v>9180800</v>
      </c>
      <c r="C33" s="123"/>
      <c r="D33" s="123">
        <f t="shared" si="2"/>
        <v>-9180800</v>
      </c>
      <c r="E33" s="124">
        <f t="shared" si="3"/>
        <v>-100</v>
      </c>
      <c r="F33" s="120" t="s">
        <v>132</v>
      </c>
    </row>
    <row r="34" spans="1:6" ht="24">
      <c r="A34" s="132" t="s">
        <v>133</v>
      </c>
      <c r="B34" s="123">
        <v>38976200</v>
      </c>
      <c r="C34" s="123"/>
      <c r="D34" s="123">
        <f t="shared" si="2"/>
        <v>-38976200</v>
      </c>
      <c r="E34" s="124">
        <f t="shared" si="3"/>
        <v>-100</v>
      </c>
      <c r="F34" s="120" t="s">
        <v>123</v>
      </c>
    </row>
    <row r="35" spans="1:6" ht="23.25" customHeight="1">
      <c r="A35" s="121" t="s">
        <v>134</v>
      </c>
      <c r="B35" s="123">
        <v>40607000</v>
      </c>
      <c r="C35" s="123"/>
      <c r="D35" s="123">
        <f t="shared" si="2"/>
        <v>-40607000</v>
      </c>
      <c r="E35" s="124">
        <f t="shared" si="3"/>
        <v>-100</v>
      </c>
      <c r="F35" s="134" t="s">
        <v>135</v>
      </c>
    </row>
    <row r="36" spans="1:6" ht="24">
      <c r="A36" s="129" t="s">
        <v>136</v>
      </c>
      <c r="B36" s="130">
        <v>23862700</v>
      </c>
      <c r="C36" s="130"/>
      <c r="D36" s="130">
        <f t="shared" si="2"/>
        <v>-23862700</v>
      </c>
      <c r="E36" s="131">
        <f t="shared" si="3"/>
        <v>-100</v>
      </c>
      <c r="F36" s="120" t="s">
        <v>137</v>
      </c>
    </row>
    <row r="37" spans="1:6" ht="24">
      <c r="A37" s="132" t="s">
        <v>138</v>
      </c>
      <c r="B37" s="123">
        <v>10000000</v>
      </c>
      <c r="C37" s="123"/>
      <c r="D37" s="123">
        <f t="shared" si="2"/>
        <v>-10000000</v>
      </c>
      <c r="E37" s="124">
        <f t="shared" si="3"/>
        <v>-100</v>
      </c>
      <c r="F37" s="120" t="s">
        <v>100</v>
      </c>
    </row>
    <row r="38" spans="1:6" ht="24">
      <c r="A38" s="135" t="s">
        <v>139</v>
      </c>
      <c r="B38" s="126">
        <v>0</v>
      </c>
      <c r="C38" s="126"/>
      <c r="D38" s="126">
        <f t="shared" si="2"/>
        <v>0</v>
      </c>
      <c r="E38" s="127">
        <v>100</v>
      </c>
      <c r="F38" s="128"/>
    </row>
    <row r="39" spans="1:6" ht="24">
      <c r="A39" s="135" t="s">
        <v>140</v>
      </c>
      <c r="B39" s="126">
        <v>0</v>
      </c>
      <c r="C39" s="126"/>
      <c r="D39" s="126">
        <f t="shared" si="2"/>
        <v>0</v>
      </c>
      <c r="E39" s="127">
        <v>100</v>
      </c>
      <c r="F39" s="136"/>
    </row>
    <row r="40" spans="1:6" ht="24">
      <c r="A40" s="137" t="s">
        <v>141</v>
      </c>
      <c r="B40" s="123">
        <v>0</v>
      </c>
      <c r="C40" s="123"/>
      <c r="D40" s="126">
        <f t="shared" si="2"/>
        <v>0</v>
      </c>
      <c r="E40" s="127">
        <v>100</v>
      </c>
      <c r="F40" s="136"/>
    </row>
    <row r="41" spans="1:6" ht="24">
      <c r="A41" s="135" t="s">
        <v>142</v>
      </c>
      <c r="B41" s="126">
        <v>0</v>
      </c>
      <c r="C41" s="126"/>
      <c r="D41" s="126">
        <f t="shared" si="2"/>
        <v>0</v>
      </c>
      <c r="E41" s="127">
        <v>100</v>
      </c>
      <c r="F41" s="136"/>
    </row>
    <row r="42" spans="1:6" ht="24">
      <c r="A42" s="135" t="s">
        <v>208</v>
      </c>
      <c r="B42" s="126">
        <v>0</v>
      </c>
      <c r="C42" s="126"/>
      <c r="D42" s="126">
        <f t="shared" si="2"/>
        <v>0</v>
      </c>
      <c r="E42" s="127">
        <v>100</v>
      </c>
      <c r="F42" s="136"/>
    </row>
    <row r="43" spans="1:6" ht="24">
      <c r="A43" s="135" t="s">
        <v>143</v>
      </c>
      <c r="B43" s="126">
        <v>0</v>
      </c>
      <c r="C43" s="126"/>
      <c r="D43" s="126">
        <f t="shared" si="2"/>
        <v>0</v>
      </c>
      <c r="E43" s="127">
        <v>100</v>
      </c>
      <c r="F43" s="136"/>
    </row>
    <row r="44" spans="1:5" ht="24">
      <c r="A44" s="132" t="s">
        <v>209</v>
      </c>
      <c r="B44" s="122">
        <v>0</v>
      </c>
      <c r="C44" s="123"/>
      <c r="D44" s="123">
        <f t="shared" si="2"/>
        <v>0</v>
      </c>
      <c r="E44" s="124">
        <v>100</v>
      </c>
    </row>
    <row r="45" spans="1:5" ht="24">
      <c r="A45" s="139" t="s">
        <v>247</v>
      </c>
      <c r="B45" s="138"/>
      <c r="C45" s="126"/>
      <c r="D45" s="126"/>
      <c r="E45" s="127"/>
    </row>
    <row r="46" spans="1:5" ht="24">
      <c r="A46" s="139" t="s">
        <v>253</v>
      </c>
      <c r="B46" s="138"/>
      <c r="C46" s="126"/>
      <c r="D46" s="126"/>
      <c r="E46" s="127"/>
    </row>
    <row r="47" spans="1:5" ht="24">
      <c r="A47" s="139" t="s">
        <v>248</v>
      </c>
      <c r="B47" s="138"/>
      <c r="C47" s="126"/>
      <c r="D47" s="126"/>
      <c r="E47" s="127"/>
    </row>
    <row r="48" spans="1:5" ht="24">
      <c r="A48" s="139" t="s">
        <v>249</v>
      </c>
      <c r="B48" s="138"/>
      <c r="C48" s="126"/>
      <c r="D48" s="126"/>
      <c r="E48" s="127"/>
    </row>
    <row r="49" spans="1:5" ht="24">
      <c r="A49" s="139" t="s">
        <v>250</v>
      </c>
      <c r="B49" s="138"/>
      <c r="C49" s="126"/>
      <c r="D49" s="126"/>
      <c r="E49" s="127"/>
    </row>
    <row r="50" spans="1:5" ht="24">
      <c r="A50" s="139" t="s">
        <v>251</v>
      </c>
      <c r="B50" s="138"/>
      <c r="C50" s="126"/>
      <c r="D50" s="126"/>
      <c r="E50" s="127"/>
    </row>
    <row r="51" spans="1:5" ht="24">
      <c r="A51" s="139" t="s">
        <v>252</v>
      </c>
      <c r="B51" s="138"/>
      <c r="C51" s="126"/>
      <c r="D51" s="126"/>
      <c r="E51" s="127"/>
    </row>
    <row r="52" spans="1:6" ht="24">
      <c r="A52" s="140" t="s">
        <v>144</v>
      </c>
      <c r="B52" s="126">
        <v>36811500</v>
      </c>
      <c r="C52" s="126"/>
      <c r="D52" s="126">
        <f t="shared" si="2"/>
        <v>-36811500</v>
      </c>
      <c r="E52" s="127">
        <f>SUM(D52*100/B52)</f>
        <v>-100</v>
      </c>
      <c r="F52" s="128" t="s">
        <v>145</v>
      </c>
    </row>
    <row r="53" spans="1:6" ht="24">
      <c r="A53" s="141" t="s">
        <v>146</v>
      </c>
      <c r="B53" s="130"/>
      <c r="C53" s="130"/>
      <c r="D53" s="130"/>
      <c r="E53" s="131"/>
      <c r="F53" s="101"/>
    </row>
    <row r="54" spans="1:6" ht="24">
      <c r="A54" s="121" t="s">
        <v>147</v>
      </c>
      <c r="B54" s="123">
        <v>0</v>
      </c>
      <c r="C54" s="123"/>
      <c r="D54" s="123">
        <f aca="true" t="shared" si="4" ref="D54:D64">SUM(C54-B54)</f>
        <v>0</v>
      </c>
      <c r="E54" s="124">
        <v>100</v>
      </c>
      <c r="F54" s="120" t="s">
        <v>100</v>
      </c>
    </row>
    <row r="55" spans="1:6" ht="24">
      <c r="A55" s="142" t="s">
        <v>210</v>
      </c>
      <c r="B55" s="143">
        <f>SUM(B56:B56)</f>
        <v>229821900</v>
      </c>
      <c r="C55" s="143"/>
      <c r="D55" s="126"/>
      <c r="E55" s="127"/>
      <c r="F55" s="120"/>
    </row>
    <row r="56" spans="1:6" ht="24">
      <c r="A56" s="121" t="s">
        <v>156</v>
      </c>
      <c r="B56" s="123">
        <v>229821900</v>
      </c>
      <c r="C56" s="123"/>
      <c r="D56" s="126"/>
      <c r="E56" s="127"/>
      <c r="F56" s="120"/>
    </row>
    <row r="57" spans="1:6" ht="24">
      <c r="A57" s="142" t="s">
        <v>211</v>
      </c>
      <c r="B57" s="143">
        <f>SUM(B58:B59)</f>
        <v>41014200</v>
      </c>
      <c r="C57" s="143"/>
      <c r="D57" s="144">
        <f t="shared" si="4"/>
        <v>-41014200</v>
      </c>
      <c r="E57" s="145">
        <f aca="true" t="shared" si="5" ref="E57:E64">SUM(D57*100/B57)</f>
        <v>-100</v>
      </c>
      <c r="F57" s="120"/>
    </row>
    <row r="58" spans="1:6" ht="24">
      <c r="A58" s="132" t="s">
        <v>148</v>
      </c>
      <c r="B58" s="123">
        <v>35641200</v>
      </c>
      <c r="C58" s="123"/>
      <c r="D58" s="123">
        <f t="shared" si="4"/>
        <v>-35641200</v>
      </c>
      <c r="E58" s="124">
        <f t="shared" si="5"/>
        <v>-100</v>
      </c>
      <c r="F58" s="120" t="s">
        <v>100</v>
      </c>
    </row>
    <row r="59" spans="1:6" ht="24">
      <c r="A59" s="121" t="s">
        <v>149</v>
      </c>
      <c r="B59" s="123">
        <v>5373000</v>
      </c>
      <c r="C59" s="123"/>
      <c r="D59" s="123">
        <f t="shared" si="4"/>
        <v>-5373000</v>
      </c>
      <c r="E59" s="124">
        <f t="shared" si="5"/>
        <v>-100</v>
      </c>
      <c r="F59" s="120" t="s">
        <v>100</v>
      </c>
    </row>
    <row r="60" spans="1:7" s="8" customFormat="1" ht="24">
      <c r="A60" s="116" t="s">
        <v>212</v>
      </c>
      <c r="B60" s="118">
        <f>SUM(B62:B64)</f>
        <v>123397100</v>
      </c>
      <c r="C60" s="118"/>
      <c r="D60" s="118">
        <f t="shared" si="4"/>
        <v>-123397100</v>
      </c>
      <c r="E60" s="119">
        <f t="shared" si="5"/>
        <v>-100</v>
      </c>
      <c r="F60" s="146"/>
      <c r="G60" s="147"/>
    </row>
    <row r="61" spans="1:7" s="8" customFormat="1" ht="24">
      <c r="A61" s="116" t="s">
        <v>150</v>
      </c>
      <c r="B61" s="118">
        <f>SUM(B62:B64)</f>
        <v>123397100</v>
      </c>
      <c r="C61" s="118"/>
      <c r="D61" s="118">
        <f t="shared" si="4"/>
        <v>-123397100</v>
      </c>
      <c r="E61" s="119">
        <f t="shared" si="5"/>
        <v>-100</v>
      </c>
      <c r="F61" s="146"/>
      <c r="G61" s="147"/>
    </row>
    <row r="62" spans="1:6" ht="24">
      <c r="A62" s="121" t="s">
        <v>151</v>
      </c>
      <c r="B62" s="123">
        <v>44213300</v>
      </c>
      <c r="C62" s="123"/>
      <c r="D62" s="123">
        <f t="shared" si="4"/>
        <v>-44213300</v>
      </c>
      <c r="E62" s="124">
        <f t="shared" si="5"/>
        <v>-100</v>
      </c>
      <c r="F62" s="120" t="s">
        <v>100</v>
      </c>
    </row>
    <row r="63" spans="1:6" ht="24">
      <c r="A63" s="121" t="s">
        <v>152</v>
      </c>
      <c r="B63" s="123">
        <v>64455200</v>
      </c>
      <c r="C63" s="123"/>
      <c r="D63" s="123">
        <f t="shared" si="4"/>
        <v>-64455200</v>
      </c>
      <c r="E63" s="124">
        <f t="shared" si="5"/>
        <v>-100</v>
      </c>
      <c r="F63" s="120" t="s">
        <v>100</v>
      </c>
    </row>
    <row r="64" spans="1:6" ht="24">
      <c r="A64" s="132" t="s">
        <v>153</v>
      </c>
      <c r="B64" s="123">
        <v>14728600</v>
      </c>
      <c r="C64" s="123"/>
      <c r="D64" s="123">
        <f t="shared" si="4"/>
        <v>-14728600</v>
      </c>
      <c r="E64" s="124">
        <f t="shared" si="5"/>
        <v>-100</v>
      </c>
      <c r="F64" s="120" t="s">
        <v>100</v>
      </c>
    </row>
    <row r="65" spans="1:6" ht="24">
      <c r="A65" s="139" t="s">
        <v>254</v>
      </c>
      <c r="B65" s="126"/>
      <c r="C65" s="126"/>
      <c r="D65" s="126"/>
      <c r="E65" s="127"/>
      <c r="F65" s="128"/>
    </row>
    <row r="66" spans="1:6" ht="24">
      <c r="A66" s="139" t="s">
        <v>261</v>
      </c>
      <c r="B66" s="126"/>
      <c r="C66" s="126"/>
      <c r="D66" s="126"/>
      <c r="E66" s="127"/>
      <c r="F66" s="128"/>
    </row>
    <row r="67" spans="1:6" ht="24">
      <c r="A67" s="139" t="s">
        <v>255</v>
      </c>
      <c r="B67" s="126"/>
      <c r="C67" s="126"/>
      <c r="D67" s="126"/>
      <c r="E67" s="127"/>
      <c r="F67" s="128"/>
    </row>
    <row r="68" spans="1:6" ht="24">
      <c r="A68" s="139" t="s">
        <v>256</v>
      </c>
      <c r="B68" s="126"/>
      <c r="C68" s="126"/>
      <c r="D68" s="126"/>
      <c r="E68" s="127"/>
      <c r="F68" s="128"/>
    </row>
    <row r="69" spans="1:6" ht="27.75" customHeight="1">
      <c r="A69" s="116" t="s">
        <v>257</v>
      </c>
      <c r="B69" s="118">
        <v>69689600</v>
      </c>
      <c r="C69" s="118"/>
      <c r="D69" s="118">
        <f>SUM(C69-B69)</f>
        <v>-69689600</v>
      </c>
      <c r="E69" s="119">
        <f>SUM(D69*100/B69)</f>
        <v>-100</v>
      </c>
      <c r="F69" s="120" t="s">
        <v>100</v>
      </c>
    </row>
    <row r="70" spans="1:6" ht="27.75" customHeight="1">
      <c r="A70" s="142" t="s">
        <v>258</v>
      </c>
      <c r="B70" s="144">
        <v>0</v>
      </c>
      <c r="C70" s="144"/>
      <c r="D70" s="144">
        <f>SUM(C70-B70)</f>
        <v>0</v>
      </c>
      <c r="E70" s="145">
        <v>100</v>
      </c>
      <c r="F70" s="120" t="s">
        <v>100</v>
      </c>
    </row>
    <row r="71" spans="1:7" s="152" customFormat="1" ht="23.25">
      <c r="A71" s="149" t="s">
        <v>154</v>
      </c>
      <c r="B71" s="144">
        <f>SUM(B73)</f>
        <v>0</v>
      </c>
      <c r="C71" s="144">
        <f>SUM(C73:C74)</f>
        <v>0</v>
      </c>
      <c r="D71" s="144">
        <f>SUM(C71-B71)</f>
        <v>0</v>
      </c>
      <c r="E71" s="145">
        <v>100</v>
      </c>
      <c r="F71" s="150"/>
      <c r="G71" s="151"/>
    </row>
    <row r="72" spans="1:7" s="152" customFormat="1" ht="23.25">
      <c r="A72" s="148" t="s">
        <v>155</v>
      </c>
      <c r="B72" s="153"/>
      <c r="C72" s="154"/>
      <c r="D72" s="154"/>
      <c r="E72" s="155"/>
      <c r="F72" s="150"/>
      <c r="G72" s="151"/>
    </row>
    <row r="73" spans="1:6" ht="24">
      <c r="A73" s="125" t="s">
        <v>260</v>
      </c>
      <c r="B73" s="126">
        <v>0</v>
      </c>
      <c r="C73" s="126"/>
      <c r="D73" s="126">
        <f>SUM(C73-B73)</f>
        <v>0</v>
      </c>
      <c r="E73" s="127">
        <v>100</v>
      </c>
      <c r="F73" s="156" t="s">
        <v>100</v>
      </c>
    </row>
    <row r="74" spans="1:6" ht="24">
      <c r="A74" s="129" t="s">
        <v>259</v>
      </c>
      <c r="B74" s="130"/>
      <c r="C74" s="130"/>
      <c r="D74" s="130"/>
      <c r="E74" s="131"/>
      <c r="F74" s="156" t="s">
        <v>100</v>
      </c>
    </row>
    <row r="79" spans="1:7" s="8" customFormat="1" ht="24" hidden="1">
      <c r="A79" s="157" t="s">
        <v>157</v>
      </c>
      <c r="B79" s="117"/>
      <c r="C79" s="118">
        <f>SUM(C80)</f>
        <v>0</v>
      </c>
      <c r="D79" s="123">
        <f>SUM(C79-B79)</f>
        <v>0</v>
      </c>
      <c r="E79" s="124">
        <v>100</v>
      </c>
      <c r="F79" s="158"/>
      <c r="G79" s="147"/>
    </row>
    <row r="80" spans="1:6" ht="24" hidden="1">
      <c r="A80" s="125" t="s">
        <v>158</v>
      </c>
      <c r="B80" s="126"/>
      <c r="C80" s="126">
        <v>0</v>
      </c>
      <c r="D80" s="126">
        <f>SUM(C80-B80)</f>
        <v>0</v>
      </c>
      <c r="E80" s="127">
        <v>100</v>
      </c>
      <c r="F80" s="156" t="s">
        <v>100</v>
      </c>
    </row>
    <row r="81" spans="1:6" ht="24" hidden="1">
      <c r="A81" s="129" t="s">
        <v>159</v>
      </c>
      <c r="B81" s="130"/>
      <c r="C81" s="130"/>
      <c r="D81" s="130"/>
      <c r="E81" s="131"/>
      <c r="F81" s="156" t="s">
        <v>100</v>
      </c>
    </row>
  </sheetData>
  <sheetProtection/>
  <mergeCells count="1">
    <mergeCell ref="A4:A5"/>
  </mergeCells>
  <printOptions/>
  <pageMargins left="0.55" right="0.46" top="0.51" bottom="0.84" header="0.3" footer="0.5"/>
  <pageSetup horizontalDpi="600" verticalDpi="600" orientation="portrait" paperSize="9" r:id="rId2"/>
  <headerFooter alignWithMargins="0">
    <oddFooter>&amp;R&amp;F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7">
      <selection activeCell="A16" sqref="A16"/>
    </sheetView>
  </sheetViews>
  <sheetFormatPr defaultColWidth="9.140625" defaultRowHeight="21.75"/>
  <cols>
    <col min="1" max="1" width="113.8515625" style="75" customWidth="1"/>
    <col min="2" max="16384" width="9.140625" style="75" customWidth="1"/>
  </cols>
  <sheetData>
    <row r="2" s="173" customFormat="1" ht="33" customHeight="1">
      <c r="A2" s="172" t="s">
        <v>214</v>
      </c>
    </row>
    <row r="3" s="173" customFormat="1" ht="33" customHeight="1">
      <c r="A3" s="172" t="s">
        <v>168</v>
      </c>
    </row>
    <row r="4" s="173" customFormat="1" ht="18" customHeight="1">
      <c r="A4" s="172"/>
    </row>
    <row r="5" s="173" customFormat="1" ht="33" customHeight="1">
      <c r="A5" s="173" t="s">
        <v>161</v>
      </c>
    </row>
    <row r="6" s="173" customFormat="1" ht="33" customHeight="1">
      <c r="A6" s="173" t="s">
        <v>269</v>
      </c>
    </row>
    <row r="7" s="173" customFormat="1" ht="33" customHeight="1">
      <c r="A7" s="173" t="s">
        <v>160</v>
      </c>
    </row>
    <row r="8" s="173" customFormat="1" ht="33" customHeight="1">
      <c r="A8" s="173" t="s">
        <v>270</v>
      </c>
    </row>
    <row r="9" s="173" customFormat="1" ht="33" customHeight="1">
      <c r="A9" s="173" t="s">
        <v>169</v>
      </c>
    </row>
    <row r="10" s="173" customFormat="1" ht="33" customHeight="1">
      <c r="A10" s="173" t="s">
        <v>271</v>
      </c>
    </row>
    <row r="11" s="173" customFormat="1" ht="33" customHeight="1">
      <c r="A11" s="173" t="s">
        <v>164</v>
      </c>
    </row>
    <row r="12" s="173" customFormat="1" ht="33" customHeight="1">
      <c r="A12" s="173" t="s">
        <v>272</v>
      </c>
    </row>
    <row r="13" s="173" customFormat="1" ht="33" customHeight="1">
      <c r="A13" s="173" t="s">
        <v>165</v>
      </c>
    </row>
    <row r="14" s="173" customFormat="1" ht="24.75" customHeight="1"/>
    <row r="15" s="173" customFormat="1" ht="33" customHeight="1">
      <c r="A15" s="174" t="s">
        <v>215</v>
      </c>
    </row>
    <row r="16" s="173" customFormat="1" ht="33" customHeight="1">
      <c r="A16" s="173" t="s">
        <v>273</v>
      </c>
    </row>
    <row r="17" s="173" customFormat="1" ht="33" customHeight="1"/>
    <row r="18" s="173" customFormat="1" ht="33" customHeight="1"/>
  </sheetData>
  <sheetProtection/>
  <printOptions/>
  <pageMargins left="0.75" right="0.22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22"/>
  <sheetViews>
    <sheetView zoomScalePageLayoutView="0" workbookViewId="0" topLeftCell="A1">
      <selection activeCell="A6" sqref="A6"/>
    </sheetView>
  </sheetViews>
  <sheetFormatPr defaultColWidth="9.140625" defaultRowHeight="21.75"/>
  <cols>
    <col min="1" max="1" width="114.00390625" style="75" customWidth="1"/>
    <col min="2" max="16384" width="9.140625" style="75" customWidth="1"/>
  </cols>
  <sheetData>
    <row r="2" s="173" customFormat="1" ht="33" customHeight="1">
      <c r="A2" s="172" t="s">
        <v>216</v>
      </c>
    </row>
    <row r="3" s="173" customFormat="1" ht="33" customHeight="1">
      <c r="A3" s="172" t="s">
        <v>168</v>
      </c>
    </row>
    <row r="4" s="173" customFormat="1" ht="16.5" customHeight="1">
      <c r="A4" s="172"/>
    </row>
    <row r="5" s="173" customFormat="1" ht="33" customHeight="1">
      <c r="A5" s="175" t="s">
        <v>166</v>
      </c>
    </row>
    <row r="6" s="173" customFormat="1" ht="33" customHeight="1">
      <c r="A6" s="173" t="s">
        <v>275</v>
      </c>
    </row>
    <row r="7" s="173" customFormat="1" ht="33" customHeight="1">
      <c r="A7" s="173" t="s">
        <v>274</v>
      </c>
    </row>
    <row r="8" s="173" customFormat="1" ht="33" customHeight="1">
      <c r="A8" s="175" t="s">
        <v>167</v>
      </c>
    </row>
    <row r="9" s="173" customFormat="1" ht="33" customHeight="1">
      <c r="A9" s="173" t="s">
        <v>217</v>
      </c>
    </row>
    <row r="10" s="173" customFormat="1" ht="33" customHeight="1">
      <c r="A10" s="173" t="s">
        <v>218</v>
      </c>
    </row>
    <row r="11" s="173" customFormat="1" ht="33" customHeight="1">
      <c r="A11" s="173" t="s">
        <v>219</v>
      </c>
    </row>
    <row r="12" s="173" customFormat="1" ht="33" customHeight="1">
      <c r="A12" s="173" t="s">
        <v>173</v>
      </c>
    </row>
    <row r="13" s="173" customFormat="1" ht="24.75" customHeight="1"/>
    <row r="14" s="173" customFormat="1" ht="33" customHeight="1">
      <c r="A14" s="172" t="s">
        <v>220</v>
      </c>
    </row>
    <row r="15" s="173" customFormat="1" ht="33" customHeight="1">
      <c r="A15" s="173" t="s">
        <v>221</v>
      </c>
    </row>
    <row r="16" s="173" customFormat="1" ht="33" customHeight="1"/>
    <row r="17" s="173" customFormat="1" ht="33" customHeight="1">
      <c r="A17" s="176" t="s">
        <v>222</v>
      </c>
    </row>
    <row r="18" s="173" customFormat="1" ht="33" customHeight="1"/>
    <row r="19" s="173" customFormat="1" ht="33" customHeight="1"/>
    <row r="20" s="173" customFormat="1" ht="33" customHeight="1">
      <c r="A20" s="175"/>
    </row>
    <row r="21" s="173" customFormat="1" ht="33" customHeight="1">
      <c r="A21" s="175"/>
    </row>
    <row r="22" s="173" customFormat="1" ht="33" customHeight="1">
      <c r="A22" s="174"/>
    </row>
    <row r="23" s="173" customFormat="1" ht="33" customHeight="1"/>
    <row r="24" s="173" customFormat="1" ht="33" customHeight="1"/>
    <row r="25" s="173" customFormat="1" ht="33" customHeight="1"/>
  </sheetData>
  <sheetProtection/>
  <printOptions/>
  <pageMargins left="0.79" right="0.22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สำนักงบประมาณ D00-0082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สำนักงบประมาณ</dc:creator>
  <cp:keywords/>
  <dc:description/>
  <cp:lastModifiedBy>PU</cp:lastModifiedBy>
  <cp:lastPrinted>2012-01-06T08:16:36Z</cp:lastPrinted>
  <dcterms:created xsi:type="dcterms:W3CDTF">2003-01-29T03:00:31Z</dcterms:created>
  <dcterms:modified xsi:type="dcterms:W3CDTF">2012-01-09T03:24:49Z</dcterms:modified>
  <cp:category/>
  <cp:version/>
  <cp:contentType/>
  <cp:contentStatus/>
</cp:coreProperties>
</file>